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.morales\Documents\"/>
    </mc:Choice>
  </mc:AlternateContent>
  <xr:revisionPtr revIDLastSave="0" documentId="13_ncr:1_{74E068AC-AAD8-4C9C-A482-948045D9E397}" xr6:coauthVersionLast="47" xr6:coauthVersionMax="47" xr10:uidLastSave="{00000000-0000-0000-0000-000000000000}"/>
  <bookViews>
    <workbookView xWindow="-120" yWindow="-120" windowWidth="24240" windowHeight="13140" xr2:uid="{41D6B98C-738E-4E52-98AA-3484D0A81D2D}"/>
  </bookViews>
  <sheets>
    <sheet name="JULIO-AGOSTO -SEPTIEMBR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4" l="1"/>
  <c r="G34" i="4" s="1"/>
  <c r="D34" i="4"/>
  <c r="E34" i="4" s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19" i="4"/>
  <c r="I19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10" i="4"/>
  <c r="I10" i="4" s="1"/>
  <c r="B34" i="4"/>
  <c r="G33" i="4"/>
  <c r="E33" i="4"/>
  <c r="C33" i="4"/>
  <c r="G32" i="4"/>
  <c r="E32" i="4"/>
  <c r="C32" i="4"/>
  <c r="G31" i="4"/>
  <c r="E31" i="4"/>
  <c r="C31" i="4"/>
  <c r="G30" i="4"/>
  <c r="E30" i="4"/>
  <c r="C30" i="4"/>
  <c r="G29" i="4"/>
  <c r="E29" i="4"/>
  <c r="C29" i="4"/>
  <c r="G28" i="4"/>
  <c r="E28" i="4"/>
  <c r="C28" i="4"/>
  <c r="G27" i="4"/>
  <c r="E27" i="4"/>
  <c r="C27" i="4"/>
  <c r="G26" i="4"/>
  <c r="E26" i="4"/>
  <c r="C26" i="4"/>
  <c r="G25" i="4"/>
  <c r="E25" i="4"/>
  <c r="C25" i="4"/>
  <c r="G24" i="4"/>
  <c r="E24" i="4"/>
  <c r="C24" i="4"/>
  <c r="G23" i="4"/>
  <c r="E23" i="4"/>
  <c r="C23" i="4"/>
  <c r="G22" i="4"/>
  <c r="E22" i="4"/>
  <c r="C22" i="4"/>
  <c r="G21" i="4"/>
  <c r="E21" i="4"/>
  <c r="C21" i="4"/>
  <c r="G20" i="4"/>
  <c r="E20" i="4"/>
  <c r="C20" i="4"/>
  <c r="G19" i="4"/>
  <c r="E19" i="4"/>
  <c r="C19" i="4"/>
  <c r="G18" i="4"/>
  <c r="E18" i="4"/>
  <c r="C18" i="4"/>
  <c r="G17" i="4"/>
  <c r="E17" i="4"/>
  <c r="C17" i="4"/>
  <c r="G16" i="4"/>
  <c r="E16" i="4"/>
  <c r="C16" i="4"/>
  <c r="G15" i="4"/>
  <c r="E15" i="4"/>
  <c r="C15" i="4"/>
  <c r="G14" i="4"/>
  <c r="E14" i="4"/>
  <c r="C14" i="4"/>
  <c r="G13" i="4"/>
  <c r="E13" i="4"/>
  <c r="C13" i="4"/>
  <c r="G12" i="4"/>
  <c r="E12" i="4"/>
  <c r="C12" i="4"/>
  <c r="G11" i="4"/>
  <c r="E11" i="4"/>
  <c r="C11" i="4"/>
  <c r="G10" i="4"/>
  <c r="E10" i="4"/>
  <c r="C10" i="4"/>
  <c r="H34" i="4" l="1"/>
  <c r="I34" i="4"/>
  <c r="C34" i="4"/>
</calcChain>
</file>

<file path=xl/sharedStrings.xml><?xml version="1.0" encoding="utf-8"?>
<sst xmlns="http://schemas.openxmlformats.org/spreadsheetml/2006/main" count="49" uniqueCount="43">
  <si>
    <t xml:space="preserve">OFICINA METROPOLITANA DE SERVICIOS DE AUTOBUSES </t>
  </si>
  <si>
    <t xml:space="preserve">DIRECCION FINANCIERA </t>
  </si>
  <si>
    <t>DEPARTAMENTO DE TESORERIA</t>
  </si>
  <si>
    <t>(Valores en RD$)</t>
  </si>
  <si>
    <t>Detalle Por Corredores</t>
  </si>
  <si>
    <t>Recaudaciones</t>
  </si>
  <si>
    <t>C1 Las Caobas</t>
  </si>
  <si>
    <t>C2 27  de Feb. Hipodromo</t>
  </si>
  <si>
    <t xml:space="preserve">C4 Kennedy  Km 9 ½ </t>
  </si>
  <si>
    <t>C5 Tamarindo</t>
  </si>
  <si>
    <t>C6 Los Alcarrizos</t>
  </si>
  <si>
    <t>C7 Luperon Haina</t>
  </si>
  <si>
    <t>C10 Independecia Haina</t>
  </si>
  <si>
    <t>C11 Indepencia Hipodromo</t>
  </si>
  <si>
    <t>C14 Naco</t>
  </si>
  <si>
    <t>C17 La Barquita</t>
  </si>
  <si>
    <t>C18 Juan Bosch</t>
  </si>
  <si>
    <t>C19 Abraham Lincoln</t>
  </si>
  <si>
    <t>C30 Esatadio Olimpico</t>
  </si>
  <si>
    <t>C33 Bolivar - Independecia</t>
  </si>
  <si>
    <t>C43 Universitario</t>
  </si>
  <si>
    <t>C44 Universitario</t>
  </si>
  <si>
    <t>C45 Universitario</t>
  </si>
  <si>
    <t>C46 Universitario</t>
  </si>
  <si>
    <t>C1S Canabacoa - Santiago</t>
  </si>
  <si>
    <t>C3S Sahdala - Santiago</t>
  </si>
  <si>
    <t>C4S Gurabo - Santiago</t>
  </si>
  <si>
    <t>C6S Universitario - Santiago</t>
  </si>
  <si>
    <t>C1B Casandra Damiron - Barahona</t>
  </si>
  <si>
    <t>C2B Maria Montez - Barahona</t>
  </si>
  <si>
    <t xml:space="preserve">TOTAL GENERAL </t>
  </si>
  <si>
    <t>Pasajeros</t>
  </si>
  <si>
    <t>TOTAL GENERAL</t>
  </si>
  <si>
    <t>Elaborado por:</t>
  </si>
  <si>
    <t>Lic. Marisol Morales</t>
  </si>
  <si>
    <t>Revisado por Tesorero General</t>
  </si>
  <si>
    <t>Aut. Por Directora Financiera</t>
  </si>
  <si>
    <t xml:space="preserve">            Informe de Recaudaciones y Pasajeros Julio-Septiembre 2023</t>
  </si>
  <si>
    <t>JULIO</t>
  </si>
  <si>
    <t>AGOSTO</t>
  </si>
  <si>
    <t>SEPTIEMBRE</t>
  </si>
  <si>
    <t xml:space="preserve">            Licda. Lidia Estevez    </t>
  </si>
  <si>
    <t>Lic. Jiovanni Rivas.M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</si>
</sst>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C0A]dddd\,\ dd&quot; de &quot;mmmm&quot; de &quot;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3" fontId="3" fillId="0" borderId="0" xfId="2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43" fontId="5" fillId="0" borderId="0" xfId="1" applyFont="1"/>
    <xf numFmtId="43" fontId="5" fillId="0" borderId="1" xfId="1" applyFont="1" applyBorder="1" applyAlignment="1">
      <alignment vertical="center"/>
    </xf>
    <xf numFmtId="43" fontId="5" fillId="0" borderId="1" xfId="0" applyNumberFormat="1" applyFont="1" applyBorder="1"/>
    <xf numFmtId="43" fontId="5" fillId="0" borderId="1" xfId="1" applyFont="1" applyBorder="1"/>
    <xf numFmtId="43" fontId="4" fillId="0" borderId="1" xfId="1" applyFont="1" applyBorder="1" applyAlignment="1">
      <alignment vertical="center"/>
    </xf>
    <xf numFmtId="43" fontId="5" fillId="0" borderId="1" xfId="1" applyFont="1" applyBorder="1" applyAlignment="1">
      <alignment horizontal="center" vertical="center"/>
    </xf>
    <xf numFmtId="43" fontId="5" fillId="0" borderId="9" xfId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43" fontId="6" fillId="4" borderId="11" xfId="1" applyFont="1" applyFill="1" applyBorder="1" applyAlignment="1">
      <alignment vertical="center"/>
    </xf>
    <xf numFmtId="43" fontId="4" fillId="4" borderId="1" xfId="1" applyFont="1" applyFill="1" applyBorder="1" applyAlignment="1">
      <alignment vertical="center"/>
    </xf>
    <xf numFmtId="43" fontId="4" fillId="4" borderId="1" xfId="0" applyNumberFormat="1" applyFont="1" applyFill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/>
  </cellXfs>
  <cellStyles count="3">
    <cellStyle name="Millares" xfId="1" builtinId="3"/>
    <cellStyle name="Millares 2" xfId="2" xr:uid="{92D821F4-44E0-42F6-A9AA-B9F6E2A6E53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3651251</xdr:colOff>
      <xdr:row>1</xdr:row>
      <xdr:rowOff>136862</xdr:rowOff>
    </xdr:from>
    <xdr:to>
      <xdr:col>1</xdr:col>
      <xdr:colOff>1523262</xdr:colOff>
      <xdr:row>4</xdr:row>
      <xdr:rowOff>433162</xdr:rowOff>
    </xdr:to>
    <xdr:pic>
      <xdr:nvPicPr>
        <xdr:cNvPr id="2" name="Picture 21" descr="OMSA">
          <a:extLst>
            <a:ext uri="{FF2B5EF4-FFF2-40B4-BE49-F238E27FC236}">
              <a16:creationId xmlns:a16="http://schemas.microsoft.com/office/drawing/2014/main" id="{351B49BF-8830-4984-8C8D-2891CA6A6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251" y="432137"/>
          <a:ext cx="1691536" cy="83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2A014-BB38-4C19-B58B-D18B3E0BCDBF}">
  <sheetPr>
    <pageSetUpPr fitToPage="1"/>
  </sheetPr>
  <dimension ref="A1:I38"/>
  <sheetViews>
    <sheetView tabSelected="1" topLeftCell="A13" zoomScale="68" zoomScaleNormal="68" workbookViewId="0">
      <selection activeCell="D36" sqref="D36:F36"/>
    </sheetView>
  </sheetViews>
  <sheetFormatPr baseColWidth="10" defaultRowHeight="15" x14ac:dyDescent="0.25"/>
  <cols>
    <col min="1" max="1" width="57.28515625" bestFit="1" customWidth="1"/>
    <col min="2" max="2" width="27.28515625" bestFit="1" customWidth="1"/>
    <col min="3" max="3" width="29.140625" customWidth="1"/>
    <col min="4" max="7" width="27.28515625" bestFit="1" customWidth="1"/>
    <col min="8" max="8" width="48" bestFit="1" customWidth="1"/>
    <col min="9" max="9" width="41.140625" customWidth="1"/>
  </cols>
  <sheetData>
    <row r="1" spans="1:9" ht="23.25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23.25" x14ac:dyDescent="0.25">
      <c r="A4" s="2" t="s">
        <v>1</v>
      </c>
      <c r="B4" s="2"/>
      <c r="C4" s="2"/>
      <c r="D4" s="2"/>
      <c r="E4" s="2"/>
      <c r="F4" s="2"/>
      <c r="G4" s="2"/>
      <c r="H4" s="2"/>
      <c r="I4" s="2"/>
    </row>
    <row r="5" spans="1:9" ht="23.25" x14ac:dyDescent="0.25">
      <c r="A5" s="3" t="s">
        <v>2</v>
      </c>
      <c r="B5" s="3"/>
      <c r="C5" s="3"/>
      <c r="D5" s="3"/>
      <c r="E5" s="3"/>
      <c r="F5" s="3"/>
      <c r="G5" s="3"/>
      <c r="H5" s="3"/>
      <c r="I5" s="3"/>
    </row>
    <row r="6" spans="1:9" ht="23.25" x14ac:dyDescent="0.25">
      <c r="A6" s="4" t="s">
        <v>37</v>
      </c>
      <c r="B6" s="4"/>
      <c r="C6" s="4"/>
      <c r="D6" s="4"/>
      <c r="E6" s="4"/>
      <c r="F6" s="4"/>
      <c r="G6" s="4"/>
      <c r="H6" s="4"/>
      <c r="I6" s="4"/>
    </row>
    <row r="7" spans="1:9" ht="24" thickBot="1" x14ac:dyDescent="0.3">
      <c r="A7" s="5" t="s">
        <v>3</v>
      </c>
      <c r="B7" s="5"/>
      <c r="C7" s="5"/>
      <c r="D7" s="5"/>
      <c r="E7" s="5"/>
      <c r="F7" s="5"/>
      <c r="G7" s="5"/>
      <c r="H7" s="5"/>
      <c r="I7" s="5"/>
    </row>
    <row r="8" spans="1:9" ht="26.25" x14ac:dyDescent="0.4">
      <c r="A8" s="6" t="s">
        <v>4</v>
      </c>
      <c r="B8" s="7" t="s">
        <v>38</v>
      </c>
      <c r="C8" s="8"/>
      <c r="D8" s="9" t="s">
        <v>39</v>
      </c>
      <c r="E8" s="10"/>
      <c r="F8" s="7" t="s">
        <v>40</v>
      </c>
      <c r="G8" s="8"/>
      <c r="H8" s="11" t="s">
        <v>30</v>
      </c>
      <c r="I8" s="10"/>
    </row>
    <row r="9" spans="1:9" ht="26.25" x14ac:dyDescent="0.25">
      <c r="A9" s="6"/>
      <c r="B9" s="12" t="s">
        <v>31</v>
      </c>
      <c r="C9" s="13" t="s">
        <v>5</v>
      </c>
      <c r="D9" s="14" t="s">
        <v>31</v>
      </c>
      <c r="E9" s="15" t="s">
        <v>5</v>
      </c>
      <c r="F9" s="12" t="s">
        <v>31</v>
      </c>
      <c r="G9" s="13" t="s">
        <v>5</v>
      </c>
      <c r="H9" s="12" t="s">
        <v>31</v>
      </c>
      <c r="I9" s="13" t="s">
        <v>5</v>
      </c>
    </row>
    <row r="10" spans="1:9" ht="26.25" x14ac:dyDescent="0.4">
      <c r="A10" s="16" t="s">
        <v>6</v>
      </c>
      <c r="B10" s="17">
        <v>191586</v>
      </c>
      <c r="C10" s="18">
        <f>B10*15</f>
        <v>2873790</v>
      </c>
      <c r="D10" s="18">
        <v>185358</v>
      </c>
      <c r="E10" s="19">
        <f>D10*15</f>
        <v>2780370</v>
      </c>
      <c r="F10" s="20">
        <v>201256</v>
      </c>
      <c r="G10" s="18">
        <f>F10*15</f>
        <v>3018840</v>
      </c>
      <c r="H10" s="21">
        <f>B10+D10+F10</f>
        <v>578200</v>
      </c>
      <c r="I10" s="21">
        <f>H10*15</f>
        <v>8673000</v>
      </c>
    </row>
    <row r="11" spans="1:9" ht="26.25" x14ac:dyDescent="0.4">
      <c r="A11" s="16" t="s">
        <v>7</v>
      </c>
      <c r="B11" s="18">
        <v>202078</v>
      </c>
      <c r="C11" s="18">
        <f t="shared" ref="C11:C22" si="0">B11*15</f>
        <v>3031170</v>
      </c>
      <c r="D11" s="18">
        <v>187445</v>
      </c>
      <c r="E11" s="19">
        <f t="shared" ref="E11:E34" si="1">D11*15</f>
        <v>2811675</v>
      </c>
      <c r="F11" s="18">
        <v>202197</v>
      </c>
      <c r="G11" s="18">
        <f t="shared" ref="G11:G34" si="2">F11*15</f>
        <v>3032955</v>
      </c>
      <c r="H11" s="21">
        <f t="shared" ref="H11:H22" si="3">B11+D11+F11</f>
        <v>591720</v>
      </c>
      <c r="I11" s="21">
        <f t="shared" ref="I11:I34" si="4">H11*15</f>
        <v>8875800</v>
      </c>
    </row>
    <row r="12" spans="1:9" ht="26.25" x14ac:dyDescent="0.4">
      <c r="A12" s="16" t="s">
        <v>8</v>
      </c>
      <c r="B12" s="18">
        <v>61127</v>
      </c>
      <c r="C12" s="18">
        <f t="shared" si="0"/>
        <v>916905</v>
      </c>
      <c r="D12" s="18">
        <v>55217</v>
      </c>
      <c r="E12" s="19">
        <f t="shared" si="1"/>
        <v>828255</v>
      </c>
      <c r="F12" s="18">
        <v>49175</v>
      </c>
      <c r="G12" s="18">
        <f t="shared" si="2"/>
        <v>737625</v>
      </c>
      <c r="H12" s="21">
        <f t="shared" si="3"/>
        <v>165519</v>
      </c>
      <c r="I12" s="21">
        <f>H12*15</f>
        <v>2482785</v>
      </c>
    </row>
    <row r="13" spans="1:9" ht="26.25" x14ac:dyDescent="0.4">
      <c r="A13" s="16" t="s">
        <v>9</v>
      </c>
      <c r="B13" s="18">
        <v>73103</v>
      </c>
      <c r="C13" s="18">
        <f t="shared" si="0"/>
        <v>1096545</v>
      </c>
      <c r="D13" s="18">
        <v>63556</v>
      </c>
      <c r="E13" s="19">
        <f t="shared" si="1"/>
        <v>953340</v>
      </c>
      <c r="F13" s="18">
        <v>66748</v>
      </c>
      <c r="G13" s="18">
        <f t="shared" si="2"/>
        <v>1001220</v>
      </c>
      <c r="H13" s="21">
        <f t="shared" si="3"/>
        <v>203407</v>
      </c>
      <c r="I13" s="21">
        <f t="shared" si="4"/>
        <v>3051105</v>
      </c>
    </row>
    <row r="14" spans="1:9" ht="26.25" x14ac:dyDescent="0.4">
      <c r="A14" s="16" t="s">
        <v>10</v>
      </c>
      <c r="B14" s="18">
        <v>57190</v>
      </c>
      <c r="C14" s="18">
        <f t="shared" si="0"/>
        <v>857850</v>
      </c>
      <c r="D14" s="18">
        <v>51397</v>
      </c>
      <c r="E14" s="19">
        <f t="shared" si="1"/>
        <v>770955</v>
      </c>
      <c r="F14" s="18">
        <v>44765</v>
      </c>
      <c r="G14" s="18">
        <f t="shared" si="2"/>
        <v>671475</v>
      </c>
      <c r="H14" s="21">
        <f t="shared" si="3"/>
        <v>153352</v>
      </c>
      <c r="I14" s="21">
        <f t="shared" si="4"/>
        <v>2300280</v>
      </c>
    </row>
    <row r="15" spans="1:9" ht="26.25" x14ac:dyDescent="0.4">
      <c r="A15" s="16" t="s">
        <v>11</v>
      </c>
      <c r="B15" s="18">
        <v>59780</v>
      </c>
      <c r="C15" s="18">
        <f t="shared" si="0"/>
        <v>896700</v>
      </c>
      <c r="D15" s="18">
        <v>51519</v>
      </c>
      <c r="E15" s="19">
        <f t="shared" si="1"/>
        <v>772785</v>
      </c>
      <c r="F15" s="18">
        <v>53477</v>
      </c>
      <c r="G15" s="18">
        <f t="shared" si="2"/>
        <v>802155</v>
      </c>
      <c r="H15" s="21">
        <f t="shared" si="3"/>
        <v>164776</v>
      </c>
      <c r="I15" s="21">
        <f t="shared" si="4"/>
        <v>2471640</v>
      </c>
    </row>
    <row r="16" spans="1:9" ht="26.25" x14ac:dyDescent="0.4">
      <c r="A16" s="16" t="s">
        <v>12</v>
      </c>
      <c r="B16" s="18">
        <v>82965</v>
      </c>
      <c r="C16" s="18">
        <f t="shared" si="0"/>
        <v>1244475</v>
      </c>
      <c r="D16" s="18">
        <v>70561</v>
      </c>
      <c r="E16" s="19">
        <f t="shared" si="1"/>
        <v>1058415</v>
      </c>
      <c r="F16" s="18">
        <v>77343</v>
      </c>
      <c r="G16" s="18">
        <f t="shared" si="2"/>
        <v>1160145</v>
      </c>
      <c r="H16" s="21">
        <f t="shared" si="3"/>
        <v>230869</v>
      </c>
      <c r="I16" s="21">
        <f t="shared" si="4"/>
        <v>3463035</v>
      </c>
    </row>
    <row r="17" spans="1:9" ht="26.25" x14ac:dyDescent="0.4">
      <c r="A17" s="16" t="s">
        <v>13</v>
      </c>
      <c r="B17" s="18">
        <v>72431</v>
      </c>
      <c r="C17" s="18">
        <f t="shared" si="0"/>
        <v>1086465</v>
      </c>
      <c r="D17" s="18">
        <v>69453</v>
      </c>
      <c r="E17" s="19">
        <f t="shared" si="1"/>
        <v>1041795</v>
      </c>
      <c r="F17" s="18">
        <v>78203</v>
      </c>
      <c r="G17" s="18">
        <f t="shared" si="2"/>
        <v>1173045</v>
      </c>
      <c r="H17" s="21">
        <f t="shared" si="3"/>
        <v>220087</v>
      </c>
      <c r="I17" s="21">
        <f t="shared" si="4"/>
        <v>3301305</v>
      </c>
    </row>
    <row r="18" spans="1:9" ht="26.25" x14ac:dyDescent="0.4">
      <c r="A18" s="16" t="s">
        <v>14</v>
      </c>
      <c r="B18" s="18">
        <v>10298</v>
      </c>
      <c r="C18" s="18">
        <f t="shared" si="0"/>
        <v>154470</v>
      </c>
      <c r="D18" s="18">
        <v>9158</v>
      </c>
      <c r="E18" s="19">
        <f t="shared" si="1"/>
        <v>137370</v>
      </c>
      <c r="F18" s="18">
        <v>9709</v>
      </c>
      <c r="G18" s="18">
        <f t="shared" si="2"/>
        <v>145635</v>
      </c>
      <c r="H18" s="21">
        <f t="shared" si="3"/>
        <v>29165</v>
      </c>
      <c r="I18" s="21">
        <f t="shared" si="4"/>
        <v>437475</v>
      </c>
    </row>
    <row r="19" spans="1:9" ht="26.25" x14ac:dyDescent="0.4">
      <c r="A19" s="16" t="s">
        <v>15</v>
      </c>
      <c r="B19" s="18">
        <v>33971</v>
      </c>
      <c r="C19" s="18">
        <f t="shared" si="0"/>
        <v>509565</v>
      </c>
      <c r="D19" s="18">
        <v>36489</v>
      </c>
      <c r="E19" s="19">
        <f t="shared" si="1"/>
        <v>547335</v>
      </c>
      <c r="F19" s="18">
        <v>43350</v>
      </c>
      <c r="G19" s="18">
        <f t="shared" si="2"/>
        <v>650250</v>
      </c>
      <c r="H19" s="21">
        <f t="shared" si="3"/>
        <v>113810</v>
      </c>
      <c r="I19" s="21">
        <f t="shared" si="4"/>
        <v>1707150</v>
      </c>
    </row>
    <row r="20" spans="1:9" ht="26.25" x14ac:dyDescent="0.4">
      <c r="A20" s="16" t="s">
        <v>16</v>
      </c>
      <c r="B20" s="18">
        <v>237075</v>
      </c>
      <c r="C20" s="18">
        <f t="shared" si="0"/>
        <v>3556125</v>
      </c>
      <c r="D20" s="18">
        <v>220216</v>
      </c>
      <c r="E20" s="19">
        <f t="shared" si="1"/>
        <v>3303240</v>
      </c>
      <c r="F20" s="18">
        <v>256422</v>
      </c>
      <c r="G20" s="18">
        <f t="shared" si="2"/>
        <v>3846330</v>
      </c>
      <c r="H20" s="21">
        <f t="shared" si="3"/>
        <v>713713</v>
      </c>
      <c r="I20" s="21">
        <f t="shared" si="4"/>
        <v>10705695</v>
      </c>
    </row>
    <row r="21" spans="1:9" ht="26.25" x14ac:dyDescent="0.4">
      <c r="A21" s="16" t="s">
        <v>17</v>
      </c>
      <c r="B21" s="18">
        <v>79619</v>
      </c>
      <c r="C21" s="18">
        <f t="shared" si="0"/>
        <v>1194285</v>
      </c>
      <c r="D21" s="18">
        <v>77247</v>
      </c>
      <c r="E21" s="19">
        <f t="shared" si="1"/>
        <v>1158705</v>
      </c>
      <c r="F21" s="18">
        <v>78904</v>
      </c>
      <c r="G21" s="18">
        <f t="shared" si="2"/>
        <v>1183560</v>
      </c>
      <c r="H21" s="21">
        <f t="shared" si="3"/>
        <v>235770</v>
      </c>
      <c r="I21" s="21">
        <f t="shared" si="4"/>
        <v>3536550</v>
      </c>
    </row>
    <row r="22" spans="1:9" ht="26.25" x14ac:dyDescent="0.4">
      <c r="A22" s="16" t="s">
        <v>18</v>
      </c>
      <c r="B22" s="18">
        <v>22511</v>
      </c>
      <c r="C22" s="18">
        <f t="shared" si="0"/>
        <v>337665</v>
      </c>
      <c r="D22" s="18">
        <v>24620</v>
      </c>
      <c r="E22" s="19">
        <f t="shared" si="1"/>
        <v>369300</v>
      </c>
      <c r="F22" s="18">
        <v>27663</v>
      </c>
      <c r="G22" s="18">
        <f t="shared" si="2"/>
        <v>414945</v>
      </c>
      <c r="H22" s="21">
        <f t="shared" si="3"/>
        <v>74794</v>
      </c>
      <c r="I22" s="21">
        <f t="shared" si="4"/>
        <v>1121910</v>
      </c>
    </row>
    <row r="23" spans="1:9" ht="26.25" x14ac:dyDescent="0.4">
      <c r="A23" s="16" t="s">
        <v>19</v>
      </c>
      <c r="B23" s="18">
        <v>24978</v>
      </c>
      <c r="C23" s="18">
        <f>B23*15</f>
        <v>374670</v>
      </c>
      <c r="D23" s="18">
        <v>23426</v>
      </c>
      <c r="E23" s="19">
        <f t="shared" si="1"/>
        <v>351390</v>
      </c>
      <c r="F23" s="18">
        <v>23675</v>
      </c>
      <c r="G23" s="18">
        <f t="shared" si="2"/>
        <v>355125</v>
      </c>
      <c r="H23" s="21">
        <f>B23+D23+F23</f>
        <v>72079</v>
      </c>
      <c r="I23" s="21">
        <f t="shared" si="4"/>
        <v>1081185</v>
      </c>
    </row>
    <row r="24" spans="1:9" ht="26.25" x14ac:dyDescent="0.4">
      <c r="A24" s="16" t="s">
        <v>20</v>
      </c>
      <c r="B24" s="22"/>
      <c r="C24" s="18">
        <f>B24*15</f>
        <v>0</v>
      </c>
      <c r="D24" s="22"/>
      <c r="E24" s="19">
        <f t="shared" si="1"/>
        <v>0</v>
      </c>
      <c r="F24" s="18">
        <v>377</v>
      </c>
      <c r="G24" s="18">
        <f t="shared" si="2"/>
        <v>5655</v>
      </c>
      <c r="H24" s="21">
        <f>B24+D24+F24</f>
        <v>377</v>
      </c>
      <c r="I24" s="21">
        <f t="shared" si="4"/>
        <v>5655</v>
      </c>
    </row>
    <row r="25" spans="1:9" ht="26.25" x14ac:dyDescent="0.4">
      <c r="A25" s="16" t="s">
        <v>21</v>
      </c>
      <c r="B25" s="22"/>
      <c r="C25" s="18">
        <f>B25*15</f>
        <v>0</v>
      </c>
      <c r="D25" s="22"/>
      <c r="E25" s="19">
        <f t="shared" si="1"/>
        <v>0</v>
      </c>
      <c r="F25" s="18">
        <v>780</v>
      </c>
      <c r="G25" s="18">
        <f t="shared" si="2"/>
        <v>11700</v>
      </c>
      <c r="H25" s="21">
        <f>B25+D25+F25</f>
        <v>780</v>
      </c>
      <c r="I25" s="21">
        <f t="shared" si="4"/>
        <v>11700</v>
      </c>
    </row>
    <row r="26" spans="1:9" ht="26.25" x14ac:dyDescent="0.4">
      <c r="A26" s="16" t="s">
        <v>22</v>
      </c>
      <c r="B26" s="22"/>
      <c r="C26" s="18">
        <f>B26*15</f>
        <v>0</v>
      </c>
      <c r="D26" s="22"/>
      <c r="E26" s="19">
        <f t="shared" si="1"/>
        <v>0</v>
      </c>
      <c r="F26" s="18">
        <v>259</v>
      </c>
      <c r="G26" s="18">
        <f t="shared" si="2"/>
        <v>3885</v>
      </c>
      <c r="H26" s="21">
        <f>B26+D26+F26</f>
        <v>259</v>
      </c>
      <c r="I26" s="21">
        <f t="shared" si="4"/>
        <v>3885</v>
      </c>
    </row>
    <row r="27" spans="1:9" ht="26.25" x14ac:dyDescent="0.4">
      <c r="A27" s="16" t="s">
        <v>23</v>
      </c>
      <c r="B27" s="22"/>
      <c r="C27" s="18">
        <f>B27*15</f>
        <v>0</v>
      </c>
      <c r="D27" s="22"/>
      <c r="E27" s="19">
        <f t="shared" si="1"/>
        <v>0</v>
      </c>
      <c r="F27" s="18">
        <v>486</v>
      </c>
      <c r="G27" s="18">
        <f t="shared" si="2"/>
        <v>7290</v>
      </c>
      <c r="H27" s="21">
        <f>B27+D27+F27</f>
        <v>486</v>
      </c>
      <c r="I27" s="21">
        <f t="shared" si="4"/>
        <v>7290</v>
      </c>
    </row>
    <row r="28" spans="1:9" ht="26.25" x14ac:dyDescent="0.4">
      <c r="A28" s="16" t="s">
        <v>24</v>
      </c>
      <c r="B28" s="18">
        <v>34681</v>
      </c>
      <c r="C28" s="18">
        <f>B28*15</f>
        <v>520215</v>
      </c>
      <c r="D28" s="18">
        <v>32344</v>
      </c>
      <c r="E28" s="19">
        <f t="shared" si="1"/>
        <v>485160</v>
      </c>
      <c r="F28" s="18">
        <v>31517</v>
      </c>
      <c r="G28" s="18">
        <f t="shared" si="2"/>
        <v>472755</v>
      </c>
      <c r="H28" s="21">
        <f>B28+D28+F28</f>
        <v>98542</v>
      </c>
      <c r="I28" s="21">
        <f t="shared" si="4"/>
        <v>1478130</v>
      </c>
    </row>
    <row r="29" spans="1:9" ht="26.25" x14ac:dyDescent="0.4">
      <c r="A29" s="16" t="s">
        <v>25</v>
      </c>
      <c r="B29" s="18">
        <v>35259</v>
      </c>
      <c r="C29" s="18">
        <f>B29*15</f>
        <v>528885</v>
      </c>
      <c r="D29" s="18">
        <v>34387</v>
      </c>
      <c r="E29" s="19">
        <f t="shared" si="1"/>
        <v>515805</v>
      </c>
      <c r="F29" s="18">
        <v>43562</v>
      </c>
      <c r="G29" s="18">
        <f t="shared" si="2"/>
        <v>653430</v>
      </c>
      <c r="H29" s="21">
        <f>B29+D29+F29</f>
        <v>113208</v>
      </c>
      <c r="I29" s="21">
        <f t="shared" si="4"/>
        <v>1698120</v>
      </c>
    </row>
    <row r="30" spans="1:9" ht="26.25" x14ac:dyDescent="0.4">
      <c r="A30" s="16" t="s">
        <v>26</v>
      </c>
      <c r="B30" s="18">
        <v>27074</v>
      </c>
      <c r="C30" s="18">
        <f>B30*15</f>
        <v>406110</v>
      </c>
      <c r="D30" s="18">
        <v>24203</v>
      </c>
      <c r="E30" s="19">
        <f t="shared" si="1"/>
        <v>363045</v>
      </c>
      <c r="F30" s="18">
        <v>26412</v>
      </c>
      <c r="G30" s="18">
        <f t="shared" si="2"/>
        <v>396180</v>
      </c>
      <c r="H30" s="21">
        <f>B30+D30+F30</f>
        <v>77689</v>
      </c>
      <c r="I30" s="21">
        <f t="shared" si="4"/>
        <v>1165335</v>
      </c>
    </row>
    <row r="31" spans="1:9" ht="26.25" x14ac:dyDescent="0.4">
      <c r="A31" s="16" t="s">
        <v>27</v>
      </c>
      <c r="B31" s="18">
        <v>5825</v>
      </c>
      <c r="C31" s="18">
        <f>B31*15</f>
        <v>87375</v>
      </c>
      <c r="D31" s="18">
        <v>5235</v>
      </c>
      <c r="E31" s="19">
        <f t="shared" si="1"/>
        <v>78525</v>
      </c>
      <c r="F31" s="18">
        <v>5296</v>
      </c>
      <c r="G31" s="18">
        <f t="shared" si="2"/>
        <v>79440</v>
      </c>
      <c r="H31" s="21">
        <f>B31+D31+F31</f>
        <v>16356</v>
      </c>
      <c r="I31" s="21">
        <f t="shared" si="4"/>
        <v>245340</v>
      </c>
    </row>
    <row r="32" spans="1:9" ht="26.25" x14ac:dyDescent="0.4">
      <c r="A32" s="16" t="s">
        <v>28</v>
      </c>
      <c r="B32" s="18">
        <v>10926</v>
      </c>
      <c r="C32" s="18">
        <f>B32*15</f>
        <v>163890</v>
      </c>
      <c r="D32" s="18">
        <v>8452</v>
      </c>
      <c r="E32" s="19">
        <f t="shared" si="1"/>
        <v>126780</v>
      </c>
      <c r="F32" s="18">
        <v>9667</v>
      </c>
      <c r="G32" s="18">
        <f t="shared" si="2"/>
        <v>145005</v>
      </c>
      <c r="H32" s="21">
        <f>B32+D32+F32</f>
        <v>29045</v>
      </c>
      <c r="I32" s="21">
        <f t="shared" si="4"/>
        <v>435675</v>
      </c>
    </row>
    <row r="33" spans="1:9" ht="27" thickBot="1" x14ac:dyDescent="0.45">
      <c r="A33" s="16" t="s">
        <v>29</v>
      </c>
      <c r="B33" s="23">
        <v>488</v>
      </c>
      <c r="C33" s="18">
        <f>B33*15</f>
        <v>7320</v>
      </c>
      <c r="D33" s="23">
        <v>1626</v>
      </c>
      <c r="E33" s="19">
        <f t="shared" si="1"/>
        <v>24390</v>
      </c>
      <c r="F33" s="23">
        <v>2351</v>
      </c>
      <c r="G33" s="18">
        <f t="shared" si="2"/>
        <v>35265</v>
      </c>
      <c r="H33" s="21">
        <f>B33+D33+F33</f>
        <v>4465</v>
      </c>
      <c r="I33" s="21">
        <f t="shared" si="4"/>
        <v>66975</v>
      </c>
    </row>
    <row r="34" spans="1:9" ht="27" thickBot="1" x14ac:dyDescent="0.45">
      <c r="A34" s="24" t="s">
        <v>32</v>
      </c>
      <c r="B34" s="25">
        <f>SUM(B10:B33)</f>
        <v>1322965</v>
      </c>
      <c r="C34" s="26">
        <f>B34*15</f>
        <v>19844475</v>
      </c>
      <c r="D34" s="25">
        <f>SUM(D10:D33)</f>
        <v>1231909</v>
      </c>
      <c r="E34" s="27">
        <f t="shared" si="1"/>
        <v>18478635</v>
      </c>
      <c r="F34" s="25">
        <f>SUM(F10:F33)</f>
        <v>1333594</v>
      </c>
      <c r="G34" s="26">
        <f t="shared" si="2"/>
        <v>20003910</v>
      </c>
      <c r="H34" s="26">
        <f>B34+D34+F34</f>
        <v>3888468</v>
      </c>
      <c r="I34" s="26">
        <f t="shared" si="4"/>
        <v>58327020</v>
      </c>
    </row>
    <row r="35" spans="1:9" ht="21" x14ac:dyDescent="0.25">
      <c r="A35" s="28"/>
      <c r="B35" s="28"/>
      <c r="C35" s="28"/>
      <c r="D35" s="28"/>
      <c r="E35" s="28"/>
      <c r="F35" s="28"/>
      <c r="G35" s="28"/>
      <c r="H35" s="28"/>
      <c r="I35" s="28"/>
    </row>
    <row r="36" spans="1:9" ht="21" x14ac:dyDescent="0.35">
      <c r="A36" s="29" t="s">
        <v>33</v>
      </c>
      <c r="B36" s="29"/>
      <c r="C36" s="30"/>
      <c r="D36" s="31" t="s">
        <v>42</v>
      </c>
      <c r="E36" s="31"/>
      <c r="F36" s="31"/>
      <c r="G36" s="32"/>
      <c r="H36" s="34" t="s">
        <v>41</v>
      </c>
      <c r="I36" s="33"/>
    </row>
    <row r="37" spans="1:9" ht="21" x14ac:dyDescent="0.35">
      <c r="A37" s="29" t="s">
        <v>34</v>
      </c>
      <c r="B37" s="29"/>
      <c r="C37" s="32"/>
      <c r="D37" s="31" t="s">
        <v>35</v>
      </c>
      <c r="E37" s="31"/>
      <c r="F37" s="31"/>
      <c r="G37" s="32"/>
      <c r="H37" s="29" t="s">
        <v>36</v>
      </c>
      <c r="I37" s="29"/>
    </row>
    <row r="38" spans="1:9" ht="23.25" x14ac:dyDescent="0.35">
      <c r="A38" s="1"/>
      <c r="B38" s="1"/>
      <c r="C38" s="1"/>
      <c r="D38" s="1"/>
      <c r="E38" s="1"/>
      <c r="F38" s="1"/>
      <c r="G38" s="1"/>
      <c r="H38" s="1"/>
      <c r="I38" s="1"/>
    </row>
  </sheetData>
  <mergeCells count="13">
    <mergeCell ref="A36:B36"/>
    <mergeCell ref="D36:F36"/>
    <mergeCell ref="A37:B37"/>
    <mergeCell ref="D37:F37"/>
    <mergeCell ref="H37:I37"/>
    <mergeCell ref="A2:I3"/>
    <mergeCell ref="A4:I4"/>
    <mergeCell ref="A5:I5"/>
    <mergeCell ref="A6:I6"/>
    <mergeCell ref="A7:I7"/>
    <mergeCell ref="A8:A9"/>
    <mergeCell ref="B8:C8"/>
    <mergeCell ref="F8:G8"/>
  </mergeCells>
  <printOptions horizontalCentered="1"/>
  <pageMargins left="0.23622047244094491" right="0.23622047244094491" top="0.74803149606299213" bottom="0.74803149606299213" header="0.31496062992125984" footer="0.51181102362204722"/>
  <pageSetup paperSize="5" scale="5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JULIO-AGOSTO 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Morales Nicasio</dc:creator>
  <cp:lastModifiedBy>Marisol Morales Nicasio</cp:lastModifiedBy>
  <cp:lastPrinted>2023-10-05T15:45:43Z</cp:lastPrinted>
  <dcterms:created xsi:type="dcterms:W3CDTF">2023-10-05T14:52:59Z</dcterms:created>
  <dcterms:modified xsi:type="dcterms:W3CDTF">2023-10-05T18:09:45Z</dcterms:modified>
</cp:coreProperties>
</file>