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ozoria.OMSA\Desktop\"/>
    </mc:Choice>
  </mc:AlternateContent>
  <xr:revisionPtr revIDLastSave="0" documentId="8_{5FBB8010-6E1A-46E6-AB8E-47C2CCF77658}" xr6:coauthVersionLast="47" xr6:coauthVersionMax="47" xr10:uidLastSave="{00000000-0000-0000-0000-000000000000}"/>
  <bookViews>
    <workbookView xWindow="-120" yWindow="-120" windowWidth="24240" windowHeight="13140" activeTab="1" xr2:uid="{0D1728C8-DAAB-452B-B693-FC55B65A60FD}"/>
  </bookViews>
  <sheets>
    <sheet name="Hoja1" sheetId="1" r:id="rId1"/>
    <sheet name="TRIMESTRE OCT-DI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2" l="1"/>
  <c r="J46" i="2"/>
  <c r="J43" i="2"/>
  <c r="J42" i="2"/>
  <c r="J41" i="2"/>
  <c r="J40" i="2"/>
  <c r="J32" i="2"/>
  <c r="J30" i="2"/>
  <c r="J29" i="2"/>
  <c r="J28" i="2"/>
  <c r="J27" i="2"/>
  <c r="J26" i="2"/>
  <c r="J25" i="2"/>
  <c r="J24" i="2"/>
  <c r="J23" i="2"/>
  <c r="J22" i="2"/>
  <c r="J21" i="2"/>
  <c r="J19" i="2"/>
  <c r="J18" i="2"/>
  <c r="J17" i="2"/>
  <c r="J16" i="2"/>
  <c r="J15" i="2"/>
  <c r="J14" i="2"/>
  <c r="I47" i="2"/>
  <c r="I46" i="2"/>
  <c r="I43" i="2"/>
  <c r="I42" i="2"/>
  <c r="I41" i="2"/>
  <c r="I40" i="2"/>
  <c r="I32" i="2"/>
  <c r="I30" i="2"/>
  <c r="I29" i="2"/>
  <c r="I28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H48" i="2" l="1"/>
  <c r="G48" i="2"/>
  <c r="F48" i="2"/>
  <c r="E48" i="2"/>
  <c r="D48" i="2"/>
  <c r="C48" i="2"/>
  <c r="J48" i="2"/>
  <c r="I48" i="2"/>
  <c r="I14" i="1"/>
  <c r="J14" i="1"/>
  <c r="J48" i="1" s="1"/>
  <c r="I15" i="1"/>
  <c r="J15" i="1"/>
  <c r="I16" i="1"/>
  <c r="J16" i="1"/>
  <c r="I17" i="1"/>
  <c r="J17" i="1"/>
  <c r="I18" i="1"/>
  <c r="J18" i="1"/>
  <c r="I19" i="1"/>
  <c r="J19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2" i="1"/>
  <c r="J32" i="1"/>
  <c r="I40" i="1"/>
  <c r="J40" i="1"/>
  <c r="I41" i="1"/>
  <c r="J41" i="1"/>
  <c r="I42" i="1"/>
  <c r="J42" i="1"/>
  <c r="I43" i="1"/>
  <c r="J43" i="1"/>
  <c r="I46" i="1"/>
  <c r="J46" i="1"/>
  <c r="I47" i="1"/>
  <c r="J47" i="1"/>
  <c r="C48" i="1"/>
  <c r="D48" i="1"/>
  <c r="E48" i="1"/>
  <c r="F48" i="1"/>
  <c r="G48" i="1"/>
  <c r="H48" i="1"/>
  <c r="I48" i="1"/>
</calcChain>
</file>

<file path=xl/sharedStrings.xml><?xml version="1.0" encoding="utf-8"?>
<sst xmlns="http://schemas.openxmlformats.org/spreadsheetml/2006/main" count="290" uniqueCount="59">
  <si>
    <t>Revisado por Tesorero General</t>
  </si>
  <si>
    <t>Mary CRUZ Ozoria</t>
  </si>
  <si>
    <t>Lic. Juan Ramon Veras Guzman</t>
  </si>
  <si>
    <t>Preparado por:</t>
  </si>
  <si>
    <t>TOTAL GENERAL</t>
  </si>
  <si>
    <t>C2B Maria Montez - Barahona</t>
  </si>
  <si>
    <t>C1B Casandra Damiron - Barahona</t>
  </si>
  <si>
    <t>-</t>
  </si>
  <si>
    <t>C6S Universitario - Santiago</t>
  </si>
  <si>
    <t xml:space="preserve">C51 Universitario - Santiago </t>
  </si>
  <si>
    <t>C50 Central - Santiago</t>
  </si>
  <si>
    <t>C4S Gurabo - Santiago</t>
  </si>
  <si>
    <t>C3S Sahdala - Santiago</t>
  </si>
  <si>
    <t>C1S Canabacoa - Santiago</t>
  </si>
  <si>
    <t>C46 Universitario</t>
  </si>
  <si>
    <t>C45 Universitario</t>
  </si>
  <si>
    <t>C44 Universitario</t>
  </si>
  <si>
    <t>C43 Universitario</t>
  </si>
  <si>
    <t>C42 Universitario</t>
  </si>
  <si>
    <t>C41 Universitario</t>
  </si>
  <si>
    <t>C34 Cruz Jiminian</t>
  </si>
  <si>
    <t>C33 Bolivar - Independecia</t>
  </si>
  <si>
    <t>C31 Kennedy - Luperon</t>
  </si>
  <si>
    <t>C30 Esatadio Olimpico</t>
  </si>
  <si>
    <t>C19 Abraham Lincoln</t>
  </si>
  <si>
    <t>C18 Juan Bosch</t>
  </si>
  <si>
    <t>C17 La Barquita</t>
  </si>
  <si>
    <t>C16 Charles de Gaulles</t>
  </si>
  <si>
    <t>C15 Charles de Gualles</t>
  </si>
  <si>
    <t>C14 Naco</t>
  </si>
  <si>
    <t>C12 Los Rios</t>
  </si>
  <si>
    <t>C11 Indepencia Hipodromo</t>
  </si>
  <si>
    <t>C10 Independecia Haina</t>
  </si>
  <si>
    <t>C8 Maximo Gomez</t>
  </si>
  <si>
    <t>C7 Luperon Haina</t>
  </si>
  <si>
    <t>C6 Los Alcarrizos</t>
  </si>
  <si>
    <t>C5 Tamarindo</t>
  </si>
  <si>
    <t xml:space="preserve">C4 Kennedy  Km 9 ½ </t>
  </si>
  <si>
    <t>C2 27  de Feb. Hipodromo</t>
  </si>
  <si>
    <t>C1 Las Caobas</t>
  </si>
  <si>
    <t>PASAJEROS</t>
  </si>
  <si>
    <t xml:space="preserve">RECAUDACIONES </t>
  </si>
  <si>
    <t>Pasajeros</t>
  </si>
  <si>
    <t>Recaudaciones</t>
  </si>
  <si>
    <t xml:space="preserve">                         TOTAL GENERAL</t>
  </si>
  <si>
    <t>SEPTIEMBRE</t>
  </si>
  <si>
    <t>AGOSTO</t>
  </si>
  <si>
    <t>JULIO</t>
  </si>
  <si>
    <t>Detalle Por Corredores</t>
  </si>
  <si>
    <t>(Valores en RD$)</t>
  </si>
  <si>
    <t>Informe de Recaudaciones y Pasajeros Trimestral Julio-Septiembre2021</t>
  </si>
  <si>
    <t>DEPARTAMENTO DE TESORERIA</t>
  </si>
  <si>
    <t xml:space="preserve">DIRECCION FINANCIERA </t>
  </si>
  <si>
    <t xml:space="preserve">OFICINA METROPOLITANA DE SERVICIOS DE AUTOBUSES </t>
  </si>
  <si>
    <t>Informe de Recaudaciones y Pasajeros Trimestral Octubre-Diciembre 2021</t>
  </si>
  <si>
    <t>OCTUBRE</t>
  </si>
  <si>
    <t>NOVIEMBRE</t>
  </si>
  <si>
    <t>DICIEMBRE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</si>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</sst>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&quot;$&quot;#,##0.00"/>
    <numFmt numFmtId="166" formatCode="#,##0.00;[Red]#,##0.00"/>
    <numFmt numFmtId="167" formatCode="_-* #,##0_-;\-* #,##0_-;_-* &quot;-&quot;??_-;_-@_-"/>
    <numFmt numFmtId="168" formatCode="[$-F800]dddd\,\ mmmm\ dd\,\ yyyy"/>
    <numFmt numFmtId="169" formatCode="[$-1C0A]dddd\,\ dd&quot; de &quot;mmmm&quot; de &quot;yyyy;@"/>
    <numFmt numFmtId="170" formatCode="#,##0;[Red]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26"/>
      <color theme="1"/>
      <name val="Arial"/>
      <family val="2"/>
    </font>
    <font>
      <sz val="24"/>
      <color theme="1"/>
      <name val="Arial"/>
      <family val="2"/>
    </font>
    <font>
      <sz val="26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theme="1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7" fillId="0" borderId="0" xfId="0" applyNumberFormat="1" applyFont="1"/>
    <xf numFmtId="3" fontId="8" fillId="0" borderId="0" xfId="0" applyNumberFormat="1" applyFont="1"/>
    <xf numFmtId="4" fontId="9" fillId="0" borderId="1" xfId="0" applyNumberFormat="1" applyFont="1" applyBorder="1"/>
    <xf numFmtId="164" fontId="9" fillId="0" borderId="1" xfId="0" applyNumberFormat="1" applyFont="1" applyBorder="1"/>
    <xf numFmtId="4" fontId="9" fillId="0" borderId="2" xfId="0" applyNumberFormat="1" applyFont="1" applyBorder="1"/>
    <xf numFmtId="164" fontId="9" fillId="0" borderId="3" xfId="0" applyNumberFormat="1" applyFont="1" applyBorder="1"/>
    <xf numFmtId="4" fontId="9" fillId="0" borderId="4" xfId="0" applyNumberFormat="1" applyFont="1" applyBorder="1"/>
    <xf numFmtId="164" fontId="9" fillId="0" borderId="5" xfId="0" applyNumberFormat="1" applyFont="1" applyBorder="1"/>
    <xf numFmtId="165" fontId="9" fillId="0" borderId="6" xfId="0" applyNumberFormat="1" applyFont="1" applyBorder="1"/>
    <xf numFmtId="0" fontId="9" fillId="0" borderId="7" xfId="0" applyFont="1" applyBorder="1" applyAlignment="1">
      <alignment horizontal="center"/>
    </xf>
    <xf numFmtId="3" fontId="2" fillId="0" borderId="0" xfId="0" applyNumberFormat="1" applyFont="1"/>
    <xf numFmtId="3" fontId="10" fillId="0" borderId="0" xfId="0" applyNumberFormat="1" applyFont="1"/>
    <xf numFmtId="166" fontId="11" fillId="0" borderId="8" xfId="0" applyNumberFormat="1" applyFont="1" applyBorder="1"/>
    <xf numFmtId="165" fontId="11" fillId="0" borderId="8" xfId="1" applyNumberFormat="1" applyFont="1" applyBorder="1"/>
    <xf numFmtId="165" fontId="11" fillId="0" borderId="9" xfId="1" applyNumberFormat="1" applyFont="1" applyBorder="1"/>
    <xf numFmtId="43" fontId="11" fillId="0" borderId="10" xfId="0" applyNumberFormat="1" applyFont="1" applyBorder="1"/>
    <xf numFmtId="165" fontId="11" fillId="0" borderId="9" xfId="0" applyNumberFormat="1" applyFont="1" applyBorder="1"/>
    <xf numFmtId="0" fontId="11" fillId="0" borderId="11" xfId="0" applyFont="1" applyBorder="1"/>
    <xf numFmtId="166" fontId="11" fillId="0" borderId="8" xfId="0" applyNumberFormat="1" applyFont="1" applyBorder="1" applyAlignment="1">
      <alignment horizontal="right"/>
    </xf>
    <xf numFmtId="165" fontId="11" fillId="0" borderId="8" xfId="1" applyNumberFormat="1" applyFont="1" applyBorder="1" applyAlignment="1">
      <alignment horizontal="right"/>
    </xf>
    <xf numFmtId="43" fontId="11" fillId="0" borderId="10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7" fontId="10" fillId="0" borderId="0" xfId="2" applyNumberFormat="1" applyFont="1" applyBorder="1"/>
    <xf numFmtId="166" fontId="11" fillId="0" borderId="8" xfId="2" applyNumberFormat="1" applyFont="1" applyBorder="1" applyAlignment="1">
      <alignment horizontal="right"/>
    </xf>
    <xf numFmtId="166" fontId="11" fillId="0" borderId="8" xfId="2" applyNumberFormat="1" applyFont="1" applyBorder="1"/>
    <xf numFmtId="165" fontId="11" fillId="0" borderId="12" xfId="1" applyNumberFormat="1" applyFont="1" applyBorder="1"/>
    <xf numFmtId="43" fontId="11" fillId="0" borderId="13" xfId="2" applyFont="1" applyBorder="1" applyAlignment="1">
      <alignment horizontal="right"/>
    </xf>
    <xf numFmtId="165" fontId="11" fillId="0" borderId="12" xfId="2" applyNumberFormat="1" applyFont="1" applyBorder="1" applyAlignment="1">
      <alignment horizontal="right"/>
    </xf>
    <xf numFmtId="43" fontId="11" fillId="0" borderId="13" xfId="2" applyFont="1" applyBorder="1"/>
    <xf numFmtId="165" fontId="11" fillId="0" borderId="9" xfId="1" applyNumberFormat="1" applyFont="1" applyBorder="1" applyAlignment="1">
      <alignment horizontal="right" wrapText="1"/>
    </xf>
    <xf numFmtId="165" fontId="11" fillId="0" borderId="12" xfId="1" applyNumberFormat="1" applyFont="1" applyBorder="1" applyAlignment="1">
      <alignment horizontal="right"/>
    </xf>
    <xf numFmtId="43" fontId="11" fillId="0" borderId="13" xfId="2" applyFont="1" applyBorder="1" applyAlignment="1">
      <alignment horizontal="right" wrapText="1"/>
    </xf>
    <xf numFmtId="165" fontId="11" fillId="0" borderId="9" xfId="1" applyNumberFormat="1" applyFont="1" applyBorder="1" applyAlignment="1">
      <alignment horizontal="right"/>
    </xf>
    <xf numFmtId="43" fontId="11" fillId="0" borderId="10" xfId="0" applyNumberFormat="1" applyFont="1" applyBorder="1" applyAlignment="1">
      <alignment horizontal="right" wrapText="1"/>
    </xf>
    <xf numFmtId="43" fontId="11" fillId="0" borderId="14" xfId="2" applyFont="1" applyBorder="1" applyAlignment="1">
      <alignment horizontal="right" wrapText="1"/>
    </xf>
    <xf numFmtId="43" fontId="11" fillId="0" borderId="14" xfId="2" applyFont="1" applyBorder="1" applyAlignment="1">
      <alignment horizontal="right"/>
    </xf>
    <xf numFmtId="165" fontId="11" fillId="0" borderId="12" xfId="2" applyNumberFormat="1" applyFont="1" applyBorder="1"/>
    <xf numFmtId="43" fontId="11" fillId="0" borderId="14" xfId="2" applyFont="1" applyBorder="1"/>
    <xf numFmtId="3" fontId="10" fillId="0" borderId="0" xfId="0" applyNumberFormat="1" applyFont="1" applyAlignment="1">
      <alignment horizontal="center"/>
    </xf>
    <xf numFmtId="166" fontId="11" fillId="0" borderId="8" xfId="0" applyNumberFormat="1" applyFont="1" applyBorder="1" applyAlignment="1">
      <alignment horizontal="center"/>
    </xf>
    <xf numFmtId="165" fontId="11" fillId="0" borderId="8" xfId="1" applyNumberFormat="1" applyFont="1" applyBorder="1" applyAlignment="1">
      <alignment horizontal="center"/>
    </xf>
    <xf numFmtId="165" fontId="11" fillId="0" borderId="9" xfId="1" applyNumberFormat="1" applyFont="1" applyBorder="1" applyAlignment="1">
      <alignment horizontal="center"/>
    </xf>
    <xf numFmtId="43" fontId="11" fillId="0" borderId="10" xfId="0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166" fontId="11" fillId="0" borderId="15" xfId="0" applyNumberFormat="1" applyFont="1" applyBorder="1"/>
    <xf numFmtId="165" fontId="11" fillId="0" borderId="15" xfId="1" applyNumberFormat="1" applyFont="1" applyBorder="1"/>
    <xf numFmtId="165" fontId="11" fillId="0" borderId="16" xfId="1" applyNumberFormat="1" applyFont="1" applyBorder="1"/>
    <xf numFmtId="43" fontId="11" fillId="0" borderId="17" xfId="0" applyNumberFormat="1" applyFont="1" applyBorder="1"/>
    <xf numFmtId="0" fontId="11" fillId="0" borderId="18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168" fontId="5" fillId="3" borderId="20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0" borderId="0" xfId="0" applyFont="1"/>
    <xf numFmtId="0" fontId="13" fillId="0" borderId="0" xfId="0" applyFont="1" applyAlignment="1">
      <alignment horizontal="center" vertical="center"/>
    </xf>
    <xf numFmtId="169" fontId="2" fillId="0" borderId="0" xfId="0" applyNumberFormat="1" applyFont="1"/>
    <xf numFmtId="169" fontId="3" fillId="0" borderId="0" xfId="0" applyNumberFormat="1" applyFont="1" applyAlignment="1">
      <alignment horizontal="center" vertical="center"/>
    </xf>
    <xf numFmtId="169" fontId="14" fillId="0" borderId="0" xfId="0" applyNumberFormat="1" applyFont="1" applyAlignment="1">
      <alignment horizontal="center" vertical="center"/>
    </xf>
    <xf numFmtId="169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7" fillId="0" borderId="0" xfId="2" applyFont="1" applyAlignment="1"/>
    <xf numFmtId="43" fontId="6" fillId="0" borderId="0" xfId="2" applyFont="1" applyAlignment="1">
      <alignment horizontal="center" vertical="center"/>
    </xf>
    <xf numFmtId="43" fontId="13" fillId="0" borderId="0" xfId="2" applyFont="1" applyAlignment="1">
      <alignment horizontal="center" vertical="center"/>
    </xf>
    <xf numFmtId="43" fontId="13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13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9" fontId="14" fillId="0" borderId="0" xfId="0" applyNumberFormat="1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168" fontId="5" fillId="3" borderId="25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164" fontId="14" fillId="0" borderId="27" xfId="0" applyNumberFormat="1" applyFont="1" applyBorder="1"/>
    <xf numFmtId="170" fontId="14" fillId="0" borderId="21" xfId="0" applyNumberFormat="1" applyFont="1" applyBorder="1"/>
    <xf numFmtId="164" fontId="14" fillId="0" borderId="28" xfId="0" applyNumberFormat="1" applyFont="1" applyBorder="1"/>
    <xf numFmtId="170" fontId="14" fillId="0" borderId="8" xfId="0" applyNumberFormat="1" applyFont="1" applyBorder="1"/>
    <xf numFmtId="164" fontId="14" fillId="0" borderId="28" xfId="1" applyNumberFormat="1" applyFont="1" applyBorder="1"/>
    <xf numFmtId="170" fontId="14" fillId="0" borderId="8" xfId="1" applyNumberFormat="1" applyFont="1" applyBorder="1"/>
    <xf numFmtId="164" fontId="14" fillId="0" borderId="28" xfId="1" applyNumberFormat="1" applyFont="1" applyBorder="1" applyAlignment="1">
      <alignment horizontal="right"/>
    </xf>
    <xf numFmtId="170" fontId="14" fillId="0" borderId="8" xfId="1" applyNumberFormat="1" applyFont="1" applyBorder="1" applyAlignment="1">
      <alignment horizontal="right"/>
    </xf>
    <xf numFmtId="3" fontId="14" fillId="0" borderId="8" xfId="0" applyNumberFormat="1" applyFont="1" applyBorder="1"/>
    <xf numFmtId="164" fontId="14" fillId="0" borderId="28" xfId="0" applyNumberFormat="1" applyFont="1" applyBorder="1" applyAlignment="1">
      <alignment horizontal="right"/>
    </xf>
    <xf numFmtId="3" fontId="14" fillId="0" borderId="8" xfId="0" applyNumberFormat="1" applyFont="1" applyBorder="1" applyAlignment="1">
      <alignment horizontal="right"/>
    </xf>
    <xf numFmtId="164" fontId="14" fillId="0" borderId="29" xfId="0" applyNumberFormat="1" applyFont="1" applyBorder="1"/>
    <xf numFmtId="3" fontId="14" fillId="0" borderId="30" xfId="0" applyNumberFormat="1" applyFont="1" applyBorder="1"/>
    <xf numFmtId="164" fontId="14" fillId="0" borderId="21" xfId="0" applyNumberFormat="1" applyFont="1" applyBorder="1"/>
    <xf numFmtId="164" fontId="14" fillId="0" borderId="8" xfId="0" applyNumberFormat="1" applyFont="1" applyBorder="1"/>
    <xf numFmtId="164" fontId="14" fillId="0" borderId="8" xfId="1" applyNumberFormat="1" applyFont="1" applyBorder="1"/>
    <xf numFmtId="164" fontId="14" fillId="0" borderId="8" xfId="1" applyNumberFormat="1" applyFont="1" applyBorder="1" applyAlignment="1">
      <alignment horizontal="right"/>
    </xf>
    <xf numFmtId="164" fontId="14" fillId="0" borderId="8" xfId="0" applyNumberFormat="1" applyFont="1" applyBorder="1" applyAlignment="1">
      <alignment horizontal="right"/>
    </xf>
    <xf numFmtId="164" fontId="14" fillId="0" borderId="30" xfId="0" applyNumberFormat="1" applyFont="1" applyBorder="1"/>
    <xf numFmtId="164" fontId="14" fillId="0" borderId="15" xfId="0" applyNumberFormat="1" applyFont="1" applyBorder="1"/>
    <xf numFmtId="4" fontId="14" fillId="0" borderId="15" xfId="0" applyNumberFormat="1" applyFont="1" applyBorder="1"/>
    <xf numFmtId="4" fontId="14" fillId="0" borderId="8" xfId="0" applyNumberFormat="1" applyFont="1" applyBorder="1"/>
    <xf numFmtId="164" fontId="14" fillId="0" borderId="8" xfId="2" applyNumberFormat="1" applyFont="1" applyBorder="1"/>
    <xf numFmtId="4" fontId="14" fillId="0" borderId="8" xfId="2" applyNumberFormat="1" applyFont="1" applyBorder="1"/>
    <xf numFmtId="164" fontId="14" fillId="0" borderId="8" xfId="2" applyNumberFormat="1" applyFont="1" applyBorder="1" applyAlignment="1"/>
    <xf numFmtId="4" fontId="14" fillId="0" borderId="8" xfId="2" applyNumberFormat="1" applyFont="1" applyBorder="1" applyAlignment="1">
      <alignment horizontal="left"/>
    </xf>
    <xf numFmtId="164" fontId="14" fillId="0" borderId="8" xfId="2" applyNumberFormat="1" applyFont="1" applyBorder="1" applyAlignment="1">
      <alignment horizontal="left"/>
    </xf>
    <xf numFmtId="164" fontId="14" fillId="0" borderId="8" xfId="0" applyNumberFormat="1" applyFont="1" applyBorder="1" applyAlignment="1">
      <alignment horizontal="left"/>
    </xf>
    <xf numFmtId="4" fontId="14" fillId="0" borderId="8" xfId="0" applyNumberFormat="1" applyFont="1" applyBorder="1" applyAlignment="1">
      <alignment horizontal="left"/>
    </xf>
    <xf numFmtId="4" fontId="14" fillId="0" borderId="31" xfId="0" applyNumberFormat="1" applyFont="1" applyBorder="1"/>
    <xf numFmtId="164" fontId="11" fillId="0" borderId="15" xfId="1" applyNumberFormat="1" applyFont="1" applyBorder="1"/>
    <xf numFmtId="164" fontId="11" fillId="0" borderId="8" xfId="1" applyNumberFormat="1" applyFont="1" applyBorder="1"/>
    <xf numFmtId="164" fontId="11" fillId="0" borderId="8" xfId="1" applyNumberFormat="1" applyFont="1" applyBorder="1" applyAlignment="1">
      <alignment horizontal="center"/>
    </xf>
    <xf numFmtId="164" fontId="11" fillId="0" borderId="8" xfId="1" applyNumberFormat="1" applyFont="1" applyBorder="1" applyAlignment="1">
      <alignment horizontal="right"/>
    </xf>
  </cellXfs>
  <cellStyles count="3">
    <cellStyle name="Millares 2" xfId="2" xr:uid="{31E48B7D-AB15-4DE4-9E3C-34B525573888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2174875</xdr:colOff>
      <xdr:row>2</xdr:row>
      <xdr:rowOff>57752</xdr:rowOff>
    </xdr:from>
    <xdr:to>
      <xdr:col>2</xdr:col>
      <xdr:colOff>2730500</xdr:colOff>
      <xdr:row>9</xdr:row>
      <xdr:rowOff>77863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455F3B3B-78E6-4866-BDD0-67962DDC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7175" y="438752"/>
          <a:ext cx="755650" cy="1353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2174875</xdr:colOff>
      <xdr:row>2</xdr:row>
      <xdr:rowOff>57752</xdr:rowOff>
    </xdr:from>
    <xdr:to>
      <xdr:col>2</xdr:col>
      <xdr:colOff>2730500</xdr:colOff>
      <xdr:row>9</xdr:row>
      <xdr:rowOff>77863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0F093D84-53CA-4702-ABA6-9321E73F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4875" y="534002"/>
          <a:ext cx="5222875" cy="2344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343A1-CC93-4820-BF68-CE702156835A}">
  <dimension ref="A7:O55"/>
  <sheetViews>
    <sheetView topLeftCell="B3" zoomScale="51" zoomScaleNormal="51" workbookViewId="0">
      <selection activeCell="C28" sqref="C28"/>
    </sheetView>
  </sheetViews>
  <sheetFormatPr baseColWidth="10" defaultRowHeight="18.75" x14ac:dyDescent="0.3"/>
  <cols>
    <col min="1" max="1" width="7.85546875" style="1" hidden="1" customWidth="1"/>
    <col min="2" max="2" width="70" style="1" customWidth="1"/>
    <col min="3" max="3" width="58.42578125" style="1" customWidth="1"/>
    <col min="4" max="4" width="39.28515625" style="1" customWidth="1"/>
    <col min="5" max="5" width="52.7109375" style="1" customWidth="1"/>
    <col min="6" max="6" width="44.7109375" style="1" customWidth="1"/>
    <col min="7" max="7" width="56.85546875" style="1" customWidth="1"/>
    <col min="8" max="8" width="57.140625" style="1" customWidth="1"/>
    <col min="9" max="9" width="57.85546875" style="1" customWidth="1"/>
    <col min="10" max="10" width="37.85546875" style="1" customWidth="1"/>
    <col min="11" max="11" width="44.140625" style="1" customWidth="1"/>
    <col min="12" max="12" width="7" style="1" customWidth="1"/>
    <col min="13" max="16384" width="11.42578125" style="1"/>
  </cols>
  <sheetData>
    <row r="7" spans="1:15" ht="36" x14ac:dyDescent="0.3">
      <c r="A7" s="81"/>
      <c r="B7" s="86" t="s">
        <v>53</v>
      </c>
      <c r="C7" s="86"/>
      <c r="D7" s="86"/>
      <c r="E7" s="86"/>
      <c r="F7" s="86"/>
      <c r="G7" s="86"/>
      <c r="H7" s="86"/>
      <c r="I7" s="83"/>
      <c r="J7" s="83"/>
      <c r="K7" s="82"/>
      <c r="L7" s="81"/>
      <c r="M7" s="81"/>
      <c r="N7" s="81"/>
      <c r="O7" s="81"/>
    </row>
    <row r="8" spans="1:15" ht="36" x14ac:dyDescent="0.3">
      <c r="A8" s="81"/>
      <c r="B8" s="86" t="s">
        <v>52</v>
      </c>
      <c r="C8" s="86"/>
      <c r="D8" s="86"/>
      <c r="E8" s="86"/>
      <c r="F8" s="86"/>
      <c r="G8" s="86"/>
      <c r="H8" s="86"/>
      <c r="I8" s="83"/>
      <c r="J8" s="83"/>
      <c r="K8" s="82"/>
      <c r="L8" s="81"/>
      <c r="M8" s="81"/>
      <c r="N8" s="81"/>
      <c r="O8" s="81"/>
    </row>
    <row r="9" spans="1:15" ht="36" x14ac:dyDescent="0.3">
      <c r="A9" s="74"/>
      <c r="B9" s="87" t="s">
        <v>51</v>
      </c>
      <c r="C9" s="87"/>
      <c r="D9" s="87"/>
      <c r="E9" s="87"/>
      <c r="F9" s="87"/>
      <c r="G9" s="87"/>
      <c r="H9" s="87"/>
      <c r="I9" s="75"/>
      <c r="J9" s="75"/>
      <c r="K9" s="63"/>
      <c r="L9" s="74"/>
      <c r="M9" s="74"/>
      <c r="N9" s="74"/>
      <c r="O9" s="74"/>
    </row>
    <row r="10" spans="1:15" ht="36" x14ac:dyDescent="0.3">
      <c r="A10" s="76"/>
      <c r="B10" s="88" t="s">
        <v>50</v>
      </c>
      <c r="C10" s="88"/>
      <c r="D10" s="88"/>
      <c r="E10" s="88"/>
      <c r="F10" s="88"/>
      <c r="G10" s="88"/>
      <c r="H10" s="88"/>
      <c r="I10" s="78"/>
      <c r="J10" s="78"/>
      <c r="K10" s="77"/>
      <c r="L10" s="76"/>
      <c r="M10" s="76"/>
      <c r="N10" s="76"/>
      <c r="O10" s="76"/>
    </row>
    <row r="11" spans="1:15" ht="36.75" thickBot="1" x14ac:dyDescent="0.35">
      <c r="A11" s="74"/>
      <c r="B11" s="89" t="s">
        <v>49</v>
      </c>
      <c r="C11" s="89"/>
      <c r="D11" s="89"/>
      <c r="E11" s="89"/>
      <c r="F11" s="89"/>
      <c r="G11" s="89"/>
      <c r="H11" s="89"/>
      <c r="I11" s="75"/>
      <c r="J11" s="75"/>
      <c r="K11" s="63"/>
      <c r="L11" s="74"/>
      <c r="M11" s="74"/>
      <c r="N11" s="74"/>
      <c r="O11" s="74"/>
    </row>
    <row r="12" spans="1:15" ht="33.75" x14ac:dyDescent="0.5">
      <c r="A12" s="2"/>
      <c r="B12" s="90" t="s">
        <v>48</v>
      </c>
      <c r="C12" s="92" t="s">
        <v>47</v>
      </c>
      <c r="D12" s="92"/>
      <c r="E12" s="93" t="s">
        <v>46</v>
      </c>
      <c r="F12" s="93"/>
      <c r="G12" s="94" t="s">
        <v>45</v>
      </c>
      <c r="H12" s="94"/>
      <c r="I12" s="73" t="s">
        <v>44</v>
      </c>
      <c r="J12" s="72"/>
      <c r="K12" s="63"/>
      <c r="L12" s="62"/>
    </row>
    <row r="13" spans="1:15" s="61" customFormat="1" ht="34.5" thickBot="1" x14ac:dyDescent="0.55000000000000004">
      <c r="A13" s="71"/>
      <c r="B13" s="91"/>
      <c r="C13" s="70" t="s">
        <v>43</v>
      </c>
      <c r="D13" s="69" t="s">
        <v>42</v>
      </c>
      <c r="E13" s="68" t="s">
        <v>43</v>
      </c>
      <c r="F13" s="67" t="s">
        <v>42</v>
      </c>
      <c r="G13" s="66" t="s">
        <v>43</v>
      </c>
      <c r="H13" s="66" t="s">
        <v>42</v>
      </c>
      <c r="I13" s="65" t="s">
        <v>41</v>
      </c>
      <c r="J13" s="64" t="s">
        <v>40</v>
      </c>
      <c r="K13" s="63"/>
      <c r="L13" s="62"/>
    </row>
    <row r="14" spans="1:15" ht="33.75" x14ac:dyDescent="0.5">
      <c r="A14" s="2"/>
      <c r="B14" s="60" t="s">
        <v>39</v>
      </c>
      <c r="C14" s="58">
        <v>4908375</v>
      </c>
      <c r="D14" s="59">
        <v>327225</v>
      </c>
      <c r="E14" s="28">
        <v>5440935</v>
      </c>
      <c r="F14" s="27">
        <v>362729</v>
      </c>
      <c r="G14" s="58">
        <v>5452785</v>
      </c>
      <c r="H14" s="56">
        <v>363519</v>
      </c>
      <c r="I14" s="57">
        <f t="shared" ref="I14:J16" si="0">+C14+E14+G14</f>
        <v>15802095</v>
      </c>
      <c r="J14" s="56">
        <f t="shared" si="0"/>
        <v>1053473</v>
      </c>
      <c r="K14" s="23"/>
      <c r="L14" s="22"/>
    </row>
    <row r="15" spans="1:15" ht="33.75" x14ac:dyDescent="0.5">
      <c r="A15" s="2"/>
      <c r="B15" s="29" t="s">
        <v>38</v>
      </c>
      <c r="C15" s="26">
        <v>3526155</v>
      </c>
      <c r="D15" s="27">
        <v>235077</v>
      </c>
      <c r="E15" s="28">
        <v>4033860</v>
      </c>
      <c r="F15" s="27">
        <v>268924</v>
      </c>
      <c r="G15" s="26">
        <v>4000485</v>
      </c>
      <c r="H15" s="24">
        <v>266699</v>
      </c>
      <c r="I15" s="25">
        <f t="shared" si="0"/>
        <v>11560500</v>
      </c>
      <c r="J15" s="24">
        <f t="shared" si="0"/>
        <v>770700</v>
      </c>
      <c r="K15" s="23"/>
      <c r="L15" s="22"/>
    </row>
    <row r="16" spans="1:15" ht="33.75" x14ac:dyDescent="0.5">
      <c r="A16" s="2"/>
      <c r="B16" s="29" t="s">
        <v>37</v>
      </c>
      <c r="C16" s="26">
        <v>1828170</v>
      </c>
      <c r="D16" s="27">
        <v>121878</v>
      </c>
      <c r="E16" s="28">
        <v>1851240</v>
      </c>
      <c r="F16" s="27">
        <v>123416</v>
      </c>
      <c r="G16" s="26">
        <v>1894785</v>
      </c>
      <c r="H16" s="24">
        <v>126319</v>
      </c>
      <c r="I16" s="25">
        <f t="shared" si="0"/>
        <v>5574195</v>
      </c>
      <c r="J16" s="24">
        <f t="shared" si="0"/>
        <v>371613</v>
      </c>
      <c r="K16" s="23"/>
      <c r="L16" s="22"/>
    </row>
    <row r="17" spans="1:12" ht="33.75" x14ac:dyDescent="0.5">
      <c r="A17" s="2"/>
      <c r="B17" s="29" t="s">
        <v>36</v>
      </c>
      <c r="C17" s="26">
        <v>1575525</v>
      </c>
      <c r="D17" s="27">
        <v>105035</v>
      </c>
      <c r="E17" s="28">
        <v>1586205</v>
      </c>
      <c r="F17" s="27">
        <v>105747</v>
      </c>
      <c r="G17" s="26">
        <v>1568505</v>
      </c>
      <c r="H17" s="24">
        <v>104567</v>
      </c>
      <c r="I17" s="25">
        <f>+C16+E16+G16</f>
        <v>5574195</v>
      </c>
      <c r="J17" s="24">
        <f>+D17+F17+H17</f>
        <v>315349</v>
      </c>
      <c r="K17" s="23"/>
      <c r="L17" s="22"/>
    </row>
    <row r="18" spans="1:12" ht="33.75" x14ac:dyDescent="0.5">
      <c r="A18" s="2"/>
      <c r="B18" s="29" t="s">
        <v>35</v>
      </c>
      <c r="C18" s="26">
        <v>1371765</v>
      </c>
      <c r="D18" s="27">
        <v>91451</v>
      </c>
      <c r="E18" s="28">
        <v>1358640</v>
      </c>
      <c r="F18" s="27">
        <v>90576</v>
      </c>
      <c r="G18" s="26">
        <v>1506120</v>
      </c>
      <c r="H18" s="24">
        <v>100408</v>
      </c>
      <c r="I18" s="25">
        <f>+C18+E18+G18</f>
        <v>4236525</v>
      </c>
      <c r="J18" s="24">
        <f>+D18+F18+H18</f>
        <v>282435</v>
      </c>
      <c r="K18" s="23"/>
      <c r="L18" s="22"/>
    </row>
    <row r="19" spans="1:12" ht="33.75" x14ac:dyDescent="0.5">
      <c r="A19" s="2"/>
      <c r="B19" s="29" t="s">
        <v>34</v>
      </c>
      <c r="C19" s="26">
        <v>1066845</v>
      </c>
      <c r="D19" s="27">
        <v>71123</v>
      </c>
      <c r="E19" s="28">
        <v>1074405</v>
      </c>
      <c r="F19" s="27">
        <v>71627</v>
      </c>
      <c r="G19" s="26">
        <v>1135695</v>
      </c>
      <c r="H19" s="24">
        <v>75713</v>
      </c>
      <c r="I19" s="25">
        <f>+C19+E19+G19</f>
        <v>3276945</v>
      </c>
      <c r="J19" s="24">
        <f>+D19+F19+H19</f>
        <v>218463</v>
      </c>
      <c r="K19" s="23"/>
      <c r="L19" s="22"/>
    </row>
    <row r="20" spans="1:12" ht="33.75" x14ac:dyDescent="0.5">
      <c r="A20" s="2"/>
      <c r="B20" s="29" t="s">
        <v>33</v>
      </c>
      <c r="C20" s="53" t="s">
        <v>7</v>
      </c>
      <c r="D20" s="54" t="s">
        <v>7</v>
      </c>
      <c r="E20" s="55" t="s">
        <v>7</v>
      </c>
      <c r="F20" s="54" t="s">
        <v>7</v>
      </c>
      <c r="G20" s="53" t="s">
        <v>7</v>
      </c>
      <c r="H20" s="51" t="s">
        <v>7</v>
      </c>
      <c r="I20" s="52" t="s">
        <v>7</v>
      </c>
      <c r="J20" s="51" t="s">
        <v>7</v>
      </c>
      <c r="K20" s="50"/>
      <c r="L20" s="22"/>
    </row>
    <row r="21" spans="1:12" ht="33.75" x14ac:dyDescent="0.5">
      <c r="A21" s="2"/>
      <c r="B21" s="29" t="s">
        <v>32</v>
      </c>
      <c r="C21" s="26">
        <v>1364190</v>
      </c>
      <c r="D21" s="27">
        <v>90946</v>
      </c>
      <c r="E21" s="28">
        <v>1347090</v>
      </c>
      <c r="F21" s="27">
        <v>89806</v>
      </c>
      <c r="G21" s="26">
        <v>1470960</v>
      </c>
      <c r="H21" s="24">
        <v>98064</v>
      </c>
      <c r="I21" s="25">
        <f t="shared" ref="I21:I30" si="1">+C21+E21+G21</f>
        <v>4182240</v>
      </c>
      <c r="J21" s="24">
        <f t="shared" ref="J21:J30" si="2">+D21+F21+H21</f>
        <v>278816</v>
      </c>
      <c r="K21" s="23"/>
      <c r="L21" s="22"/>
    </row>
    <row r="22" spans="1:12" ht="33.75" x14ac:dyDescent="0.5">
      <c r="A22" s="2"/>
      <c r="B22" s="29" t="s">
        <v>31</v>
      </c>
      <c r="C22" s="26">
        <v>1053720</v>
      </c>
      <c r="D22" s="27">
        <v>70248</v>
      </c>
      <c r="E22" s="28">
        <v>1025115</v>
      </c>
      <c r="F22" s="27">
        <v>68341</v>
      </c>
      <c r="G22" s="26">
        <v>1098075</v>
      </c>
      <c r="H22" s="24">
        <v>73205</v>
      </c>
      <c r="I22" s="25">
        <f t="shared" si="1"/>
        <v>3176910</v>
      </c>
      <c r="J22" s="24">
        <f t="shared" si="2"/>
        <v>211794</v>
      </c>
      <c r="K22" s="23"/>
      <c r="L22" s="22"/>
    </row>
    <row r="23" spans="1:12" ht="33.75" x14ac:dyDescent="0.5">
      <c r="A23" s="2"/>
      <c r="B23" s="29" t="s">
        <v>30</v>
      </c>
      <c r="C23" s="26">
        <v>775965</v>
      </c>
      <c r="D23" s="27">
        <v>51731</v>
      </c>
      <c r="E23" s="28">
        <v>767010</v>
      </c>
      <c r="F23" s="27">
        <v>51134</v>
      </c>
      <c r="G23" s="26">
        <v>807015</v>
      </c>
      <c r="H23" s="24">
        <v>53801</v>
      </c>
      <c r="I23" s="25">
        <f t="shared" si="1"/>
        <v>2349990</v>
      </c>
      <c r="J23" s="24">
        <f t="shared" si="2"/>
        <v>156666</v>
      </c>
      <c r="K23" s="23"/>
      <c r="L23" s="22"/>
    </row>
    <row r="24" spans="1:12" ht="33.75" x14ac:dyDescent="0.5">
      <c r="A24" s="2"/>
      <c r="B24" s="29" t="s">
        <v>29</v>
      </c>
      <c r="C24" s="26">
        <v>243090</v>
      </c>
      <c r="D24" s="27">
        <v>16206</v>
      </c>
      <c r="E24" s="28">
        <v>225795</v>
      </c>
      <c r="F24" s="27">
        <v>15053</v>
      </c>
      <c r="G24" s="26">
        <v>213750</v>
      </c>
      <c r="H24" s="24">
        <v>14250</v>
      </c>
      <c r="I24" s="25">
        <f t="shared" si="1"/>
        <v>682635</v>
      </c>
      <c r="J24" s="24">
        <f t="shared" si="2"/>
        <v>45509</v>
      </c>
      <c r="K24" s="23"/>
      <c r="L24" s="22"/>
    </row>
    <row r="25" spans="1:12" ht="33.75" x14ac:dyDescent="0.5">
      <c r="A25" s="2"/>
      <c r="B25" s="29" t="s">
        <v>28</v>
      </c>
      <c r="C25" s="26">
        <v>759735</v>
      </c>
      <c r="D25" s="27">
        <v>50649</v>
      </c>
      <c r="E25" s="28">
        <v>742740</v>
      </c>
      <c r="F25" s="27">
        <v>49516</v>
      </c>
      <c r="G25" s="26">
        <v>754800</v>
      </c>
      <c r="H25" s="24">
        <v>50320</v>
      </c>
      <c r="I25" s="25">
        <f t="shared" si="1"/>
        <v>2257275</v>
      </c>
      <c r="J25" s="24">
        <f t="shared" si="2"/>
        <v>150485</v>
      </c>
      <c r="K25" s="23"/>
      <c r="L25" s="22"/>
    </row>
    <row r="26" spans="1:12" ht="33.75" x14ac:dyDescent="0.5">
      <c r="A26" s="2"/>
      <c r="B26" s="29" t="s">
        <v>27</v>
      </c>
      <c r="C26" s="44">
        <v>928065</v>
      </c>
      <c r="D26" s="40">
        <v>61871</v>
      </c>
      <c r="E26" s="48">
        <v>1092990</v>
      </c>
      <c r="F26" s="40">
        <v>72866</v>
      </c>
      <c r="G26" s="37">
        <v>1169400</v>
      </c>
      <c r="H26" s="36">
        <v>77960</v>
      </c>
      <c r="I26" s="25">
        <f t="shared" si="1"/>
        <v>3190455</v>
      </c>
      <c r="J26" s="36">
        <f t="shared" si="2"/>
        <v>212697</v>
      </c>
      <c r="K26" s="34"/>
      <c r="L26" s="22"/>
    </row>
    <row r="27" spans="1:12" ht="33.75" x14ac:dyDescent="0.5">
      <c r="A27" s="2"/>
      <c r="B27" s="29" t="s">
        <v>26</v>
      </c>
      <c r="C27" s="26">
        <v>365190</v>
      </c>
      <c r="D27" s="27">
        <v>24346</v>
      </c>
      <c r="E27" s="28">
        <v>423930</v>
      </c>
      <c r="F27" s="27">
        <v>28262</v>
      </c>
      <c r="G27" s="26">
        <v>490200</v>
      </c>
      <c r="H27" s="24">
        <v>32680</v>
      </c>
      <c r="I27" s="25">
        <f t="shared" si="1"/>
        <v>1279320</v>
      </c>
      <c r="J27" s="24">
        <f t="shared" si="2"/>
        <v>85288</v>
      </c>
      <c r="K27" s="23"/>
      <c r="L27" s="22"/>
    </row>
    <row r="28" spans="1:12" ht="33.75" x14ac:dyDescent="0.5">
      <c r="A28" s="2"/>
      <c r="B28" s="29" t="s">
        <v>25</v>
      </c>
      <c r="C28" s="44">
        <v>2863020</v>
      </c>
      <c r="D28" s="40">
        <v>190868</v>
      </c>
      <c r="E28" s="48">
        <v>2942160</v>
      </c>
      <c r="F28" s="40">
        <v>196144</v>
      </c>
      <c r="G28" s="37">
        <v>3370695</v>
      </c>
      <c r="H28" s="36">
        <v>224713</v>
      </c>
      <c r="I28" s="25">
        <f t="shared" si="1"/>
        <v>9175875</v>
      </c>
      <c r="J28" s="36">
        <f t="shared" si="2"/>
        <v>611725</v>
      </c>
      <c r="K28" s="34"/>
      <c r="L28" s="22"/>
    </row>
    <row r="29" spans="1:12" ht="33.75" x14ac:dyDescent="0.5">
      <c r="A29" s="2"/>
      <c r="B29" s="29" t="s">
        <v>24</v>
      </c>
      <c r="C29" s="31">
        <v>771585</v>
      </c>
      <c r="D29" s="27">
        <v>51439</v>
      </c>
      <c r="E29" s="28">
        <v>750075</v>
      </c>
      <c r="F29" s="27">
        <v>50005</v>
      </c>
      <c r="G29" s="26">
        <v>809745</v>
      </c>
      <c r="H29" s="24">
        <v>53983</v>
      </c>
      <c r="I29" s="25">
        <f t="shared" si="1"/>
        <v>2331405</v>
      </c>
      <c r="J29" s="24">
        <f t="shared" si="2"/>
        <v>155427</v>
      </c>
      <c r="K29" s="23"/>
      <c r="L29" s="22"/>
    </row>
    <row r="30" spans="1:12" ht="33.75" x14ac:dyDescent="0.5">
      <c r="A30" s="2"/>
      <c r="B30" s="29" t="s">
        <v>23</v>
      </c>
      <c r="C30" s="31">
        <v>415035</v>
      </c>
      <c r="D30" s="49">
        <v>27669</v>
      </c>
      <c r="E30" s="48">
        <v>356490</v>
      </c>
      <c r="F30" s="40">
        <v>23766</v>
      </c>
      <c r="G30" s="37">
        <v>408255</v>
      </c>
      <c r="H30" s="36">
        <v>27217</v>
      </c>
      <c r="I30" s="25">
        <f t="shared" si="1"/>
        <v>1179780</v>
      </c>
      <c r="J30" s="36">
        <f t="shared" si="2"/>
        <v>78652</v>
      </c>
      <c r="K30" s="34"/>
      <c r="L30" s="22"/>
    </row>
    <row r="31" spans="1:12" ht="33.75" x14ac:dyDescent="0.5">
      <c r="A31" s="2"/>
      <c r="B31" s="29" t="s">
        <v>22</v>
      </c>
      <c r="C31" s="31" t="s">
        <v>7</v>
      </c>
      <c r="D31" s="49" t="s">
        <v>7</v>
      </c>
      <c r="E31" s="48" t="s">
        <v>7</v>
      </c>
      <c r="F31" s="40" t="s">
        <v>7</v>
      </c>
      <c r="G31" s="37" t="s">
        <v>7</v>
      </c>
      <c r="H31" s="36" t="s">
        <v>7</v>
      </c>
      <c r="I31" s="31" t="s">
        <v>7</v>
      </c>
      <c r="J31" s="36" t="s">
        <v>7</v>
      </c>
      <c r="K31" s="34"/>
      <c r="L31" s="22"/>
    </row>
    <row r="32" spans="1:12" ht="33.75" x14ac:dyDescent="0.5">
      <c r="A32" s="2"/>
      <c r="B32" s="29" t="s">
        <v>21</v>
      </c>
      <c r="C32" s="31">
        <v>488670</v>
      </c>
      <c r="D32" s="49">
        <v>32578</v>
      </c>
      <c r="E32" s="48">
        <v>466650</v>
      </c>
      <c r="F32" s="40">
        <v>31110</v>
      </c>
      <c r="G32" s="37">
        <v>492840</v>
      </c>
      <c r="H32" s="36">
        <v>32856</v>
      </c>
      <c r="I32" s="25">
        <f>+C32+E32+G32</f>
        <v>1448160</v>
      </c>
      <c r="J32" s="36">
        <f>+D32+F32+H32</f>
        <v>96544</v>
      </c>
      <c r="K32" s="34"/>
      <c r="L32" s="22"/>
    </row>
    <row r="33" spans="1:12" ht="33.75" x14ac:dyDescent="0.5">
      <c r="A33" s="2"/>
      <c r="B33" s="29" t="s">
        <v>20</v>
      </c>
      <c r="C33" s="31" t="s">
        <v>7</v>
      </c>
      <c r="D33" s="47" t="s">
        <v>7</v>
      </c>
      <c r="E33" s="39" t="s">
        <v>7</v>
      </c>
      <c r="F33" s="38" t="s">
        <v>7</v>
      </c>
      <c r="G33" s="42" t="s">
        <v>7</v>
      </c>
      <c r="H33" s="35" t="s">
        <v>7</v>
      </c>
      <c r="I33" s="31" t="s">
        <v>7</v>
      </c>
      <c r="J33" s="36" t="s">
        <v>7</v>
      </c>
      <c r="K33" s="34"/>
      <c r="L33" s="22"/>
    </row>
    <row r="34" spans="1:12" ht="33.75" x14ac:dyDescent="0.5">
      <c r="A34" s="2"/>
      <c r="B34" s="29" t="s">
        <v>19</v>
      </c>
      <c r="C34" s="31" t="s">
        <v>7</v>
      </c>
      <c r="D34" s="46" t="s">
        <v>7</v>
      </c>
      <c r="E34" s="39" t="s">
        <v>7</v>
      </c>
      <c r="F34" s="38" t="s">
        <v>7</v>
      </c>
      <c r="G34" s="42" t="s">
        <v>7</v>
      </c>
      <c r="H34" s="35" t="s">
        <v>7</v>
      </c>
      <c r="I34" s="31" t="s">
        <v>7</v>
      </c>
      <c r="J34" s="36" t="s">
        <v>7</v>
      </c>
      <c r="K34" s="34"/>
      <c r="L34" s="22"/>
    </row>
    <row r="35" spans="1:12" ht="33.75" x14ac:dyDescent="0.5">
      <c r="A35" s="2"/>
      <c r="B35" s="29" t="s">
        <v>18</v>
      </c>
      <c r="C35" s="31" t="s">
        <v>7</v>
      </c>
      <c r="D35" s="46" t="s">
        <v>7</v>
      </c>
      <c r="E35" s="39" t="s">
        <v>7</v>
      </c>
      <c r="F35" s="38" t="s">
        <v>7</v>
      </c>
      <c r="G35" s="42" t="s">
        <v>7</v>
      </c>
      <c r="H35" s="35" t="s">
        <v>7</v>
      </c>
      <c r="I35" s="31" t="s">
        <v>7</v>
      </c>
      <c r="J35" s="36" t="s">
        <v>7</v>
      </c>
      <c r="K35" s="34"/>
      <c r="L35" s="22"/>
    </row>
    <row r="36" spans="1:12" ht="33.75" x14ac:dyDescent="0.5">
      <c r="A36" s="2"/>
      <c r="B36" s="29" t="s">
        <v>17</v>
      </c>
      <c r="C36" s="31" t="s">
        <v>7</v>
      </c>
      <c r="D36" s="45" t="s">
        <v>7</v>
      </c>
      <c r="E36" s="33" t="s">
        <v>7</v>
      </c>
      <c r="F36" s="32" t="s">
        <v>7</v>
      </c>
      <c r="G36" s="44" t="s">
        <v>7</v>
      </c>
      <c r="H36" s="30" t="s">
        <v>7</v>
      </c>
      <c r="I36" s="31" t="s">
        <v>7</v>
      </c>
      <c r="J36" s="24" t="s">
        <v>7</v>
      </c>
      <c r="K36" s="23"/>
      <c r="L36" s="22"/>
    </row>
    <row r="37" spans="1:12" ht="33.75" x14ac:dyDescent="0.5">
      <c r="A37" s="2"/>
      <c r="B37" s="29" t="s">
        <v>16</v>
      </c>
      <c r="C37" s="44" t="s">
        <v>7</v>
      </c>
      <c r="D37" s="45" t="s">
        <v>7</v>
      </c>
      <c r="E37" s="33" t="s">
        <v>7</v>
      </c>
      <c r="F37" s="32" t="s">
        <v>7</v>
      </c>
      <c r="G37" s="44" t="s">
        <v>7</v>
      </c>
      <c r="H37" s="30" t="s">
        <v>7</v>
      </c>
      <c r="I37" s="31" t="s">
        <v>7</v>
      </c>
      <c r="J37" s="24" t="s">
        <v>7</v>
      </c>
      <c r="K37" s="23"/>
      <c r="L37" s="22"/>
    </row>
    <row r="38" spans="1:12" ht="33.75" x14ac:dyDescent="0.5">
      <c r="A38" s="2"/>
      <c r="B38" s="29" t="s">
        <v>15</v>
      </c>
      <c r="C38" s="44" t="s">
        <v>7</v>
      </c>
      <c r="D38" s="45" t="s">
        <v>7</v>
      </c>
      <c r="E38" s="33" t="s">
        <v>7</v>
      </c>
      <c r="F38" s="32" t="s">
        <v>7</v>
      </c>
      <c r="G38" s="44" t="s">
        <v>7</v>
      </c>
      <c r="H38" s="30" t="s">
        <v>7</v>
      </c>
      <c r="I38" s="31" t="s">
        <v>7</v>
      </c>
      <c r="J38" s="24" t="s">
        <v>7</v>
      </c>
      <c r="K38" s="23"/>
      <c r="L38" s="22"/>
    </row>
    <row r="39" spans="1:12" ht="33.75" x14ac:dyDescent="0.5">
      <c r="A39" s="2"/>
      <c r="B39" s="29" t="s">
        <v>14</v>
      </c>
      <c r="C39" s="44" t="s">
        <v>7</v>
      </c>
      <c r="D39" s="43" t="s">
        <v>7</v>
      </c>
      <c r="E39" s="39" t="s">
        <v>7</v>
      </c>
      <c r="F39" s="38" t="s">
        <v>7</v>
      </c>
      <c r="G39" s="42" t="s">
        <v>7</v>
      </c>
      <c r="H39" s="35" t="s">
        <v>7</v>
      </c>
      <c r="I39" s="31" t="s">
        <v>7</v>
      </c>
      <c r="J39" s="36" t="s">
        <v>7</v>
      </c>
      <c r="K39" s="34"/>
      <c r="L39" s="22"/>
    </row>
    <row r="40" spans="1:12" ht="33.75" x14ac:dyDescent="0.5">
      <c r="A40" s="2"/>
      <c r="B40" s="29" t="s">
        <v>13</v>
      </c>
      <c r="C40" s="26">
        <v>657300</v>
      </c>
      <c r="D40" s="27">
        <v>43820</v>
      </c>
      <c r="E40" s="28">
        <v>639165</v>
      </c>
      <c r="F40" s="27">
        <v>42611</v>
      </c>
      <c r="G40" s="26">
        <v>644145</v>
      </c>
      <c r="H40" s="24">
        <v>42943</v>
      </c>
      <c r="I40" s="25">
        <f t="shared" ref="I40:J43" si="3">+C40+E40+G40</f>
        <v>1940610</v>
      </c>
      <c r="J40" s="24">
        <f t="shared" si="3"/>
        <v>129374</v>
      </c>
      <c r="K40" s="23"/>
      <c r="L40" s="22"/>
    </row>
    <row r="41" spans="1:12" ht="33.75" x14ac:dyDescent="0.5">
      <c r="A41" s="2"/>
      <c r="B41" s="29" t="s">
        <v>12</v>
      </c>
      <c r="C41" s="26">
        <v>638550</v>
      </c>
      <c r="D41" s="27">
        <v>42570</v>
      </c>
      <c r="E41" s="28">
        <v>653775</v>
      </c>
      <c r="F41" s="27">
        <v>43585</v>
      </c>
      <c r="G41" s="26">
        <v>666930</v>
      </c>
      <c r="H41" s="24">
        <v>44462</v>
      </c>
      <c r="I41" s="25">
        <f t="shared" si="3"/>
        <v>1959255</v>
      </c>
      <c r="J41" s="24">
        <f t="shared" si="3"/>
        <v>130617</v>
      </c>
      <c r="K41" s="23"/>
      <c r="L41" s="22"/>
    </row>
    <row r="42" spans="1:12" ht="33.75" x14ac:dyDescent="0.5">
      <c r="A42" s="2"/>
      <c r="B42" s="29" t="s">
        <v>11</v>
      </c>
      <c r="C42" s="26">
        <v>574335</v>
      </c>
      <c r="D42" s="27">
        <v>38289</v>
      </c>
      <c r="E42" s="28">
        <v>559035</v>
      </c>
      <c r="F42" s="27">
        <v>37269</v>
      </c>
      <c r="G42" s="26">
        <v>562545</v>
      </c>
      <c r="H42" s="24">
        <v>37503</v>
      </c>
      <c r="I42" s="25">
        <f t="shared" si="3"/>
        <v>1695915</v>
      </c>
      <c r="J42" s="24">
        <f t="shared" si="3"/>
        <v>113061</v>
      </c>
      <c r="K42" s="23"/>
      <c r="L42" s="22"/>
    </row>
    <row r="43" spans="1:12" ht="33.75" x14ac:dyDescent="0.5">
      <c r="A43" s="2"/>
      <c r="B43" s="29" t="s">
        <v>10</v>
      </c>
      <c r="C43" s="41">
        <v>108225</v>
      </c>
      <c r="D43" s="40">
        <v>7215</v>
      </c>
      <c r="E43" s="39">
        <v>88125</v>
      </c>
      <c r="F43" s="38">
        <v>5875</v>
      </c>
      <c r="G43" s="37">
        <v>87450</v>
      </c>
      <c r="H43" s="36">
        <v>5830</v>
      </c>
      <c r="I43" s="25">
        <f t="shared" si="3"/>
        <v>283800</v>
      </c>
      <c r="J43" s="36">
        <f t="shared" si="3"/>
        <v>18920</v>
      </c>
      <c r="K43" s="34"/>
      <c r="L43" s="22"/>
    </row>
    <row r="44" spans="1:12" ht="33.75" x14ac:dyDescent="0.5">
      <c r="A44" s="2"/>
      <c r="B44" s="29" t="s">
        <v>9</v>
      </c>
      <c r="C44" s="26" t="s">
        <v>7</v>
      </c>
      <c r="D44" s="38" t="s">
        <v>7</v>
      </c>
      <c r="E44" s="39" t="s">
        <v>7</v>
      </c>
      <c r="F44" s="38" t="s">
        <v>7</v>
      </c>
      <c r="G44" s="37" t="s">
        <v>7</v>
      </c>
      <c r="H44" s="36" t="s">
        <v>7</v>
      </c>
      <c r="I44" s="31" t="s">
        <v>7</v>
      </c>
      <c r="J44" s="35" t="s">
        <v>7</v>
      </c>
      <c r="K44" s="34"/>
      <c r="L44" s="22"/>
    </row>
    <row r="45" spans="1:12" ht="33.75" x14ac:dyDescent="0.5">
      <c r="A45" s="2"/>
      <c r="B45" s="29" t="s">
        <v>8</v>
      </c>
      <c r="C45" s="26" t="s">
        <v>7</v>
      </c>
      <c r="D45" s="32" t="s">
        <v>7</v>
      </c>
      <c r="E45" s="33" t="s">
        <v>7</v>
      </c>
      <c r="F45" s="32" t="s">
        <v>7</v>
      </c>
      <c r="G45" s="26" t="s">
        <v>7</v>
      </c>
      <c r="H45" s="24" t="s">
        <v>7</v>
      </c>
      <c r="I45" s="31" t="s">
        <v>7</v>
      </c>
      <c r="J45" s="30" t="s">
        <v>7</v>
      </c>
      <c r="K45" s="23"/>
      <c r="L45" s="22"/>
    </row>
    <row r="46" spans="1:12" ht="33.75" x14ac:dyDescent="0.5">
      <c r="A46" s="2"/>
      <c r="B46" s="29" t="s">
        <v>6</v>
      </c>
      <c r="C46" s="26">
        <v>134955</v>
      </c>
      <c r="D46" s="27">
        <v>8997</v>
      </c>
      <c r="E46" s="28">
        <v>144255</v>
      </c>
      <c r="F46" s="27">
        <v>9617</v>
      </c>
      <c r="G46" s="26">
        <v>147990</v>
      </c>
      <c r="H46" s="24">
        <v>9866</v>
      </c>
      <c r="I46" s="25">
        <f>+C46+E46+G46</f>
        <v>427200</v>
      </c>
      <c r="J46" s="24">
        <f>+D46+F46+H46</f>
        <v>28480</v>
      </c>
      <c r="K46" s="23"/>
      <c r="L46" s="22"/>
    </row>
    <row r="47" spans="1:12" ht="34.5" thickBot="1" x14ac:dyDescent="0.55000000000000004">
      <c r="A47" s="2"/>
      <c r="B47" s="29" t="s">
        <v>5</v>
      </c>
      <c r="C47" s="26">
        <v>67440</v>
      </c>
      <c r="D47" s="27">
        <v>4496</v>
      </c>
      <c r="E47" s="28">
        <v>70320</v>
      </c>
      <c r="F47" s="27">
        <v>4688</v>
      </c>
      <c r="G47" s="26">
        <v>88155</v>
      </c>
      <c r="H47" s="24">
        <v>5877</v>
      </c>
      <c r="I47" s="25">
        <f>+C47+E47+G47</f>
        <v>225915</v>
      </c>
      <c r="J47" s="24">
        <f>+D47+F47+H47</f>
        <v>15061</v>
      </c>
      <c r="K47" s="23"/>
      <c r="L47" s="22"/>
    </row>
    <row r="48" spans="1:12" ht="34.5" thickBot="1" x14ac:dyDescent="0.55000000000000004">
      <c r="A48" s="2"/>
      <c r="B48" s="21" t="s">
        <v>4</v>
      </c>
      <c r="C48" s="20">
        <f>+C14+C15+C16+C17+C18+C19+C21+C22+C23+C24+C25+C26+C27+C28+C29+C30+C32+C40+C41+C42+C43+C46+C47</f>
        <v>26485905</v>
      </c>
      <c r="D48" s="16">
        <f>+D14+D15+D16+D17+D18+D19+D21+D22+D23+D24+D25+D26+D27+D28+D29+D30+D32+D40+D41+D42+D43+D46+D47</f>
        <v>1765727</v>
      </c>
      <c r="E48" s="19">
        <f>SUM(E14:E47)</f>
        <v>27640005</v>
      </c>
      <c r="F48" s="18">
        <f>SUM(F14:F47)</f>
        <v>1842667</v>
      </c>
      <c r="G48" s="17">
        <f>SUM(G14:G47)</f>
        <v>28841325</v>
      </c>
      <c r="H48" s="16">
        <f>SUM(H14:H47)</f>
        <v>1922755</v>
      </c>
      <c r="I48" s="15">
        <f>+I14+I15+I16+I17+I18+I19+I21+I22+I23+I24+I25+I26+I27+I28+I29+I30+I32+I40+I41+I42+I43+I46+I47</f>
        <v>83811195</v>
      </c>
      <c r="J48" s="14">
        <f>+J14+J15+J16+J17+J18+J19+J21+J22+J23+J24+J25+J26+J27+J28+J29+J30+J32+J40+J41+J42+J43+J46+J47</f>
        <v>5531149</v>
      </c>
      <c r="K48" s="13"/>
      <c r="L48" s="12"/>
    </row>
    <row r="49" spans="1:11" ht="32.25" thickTop="1" x14ac:dyDescent="0.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31.5" x14ac:dyDescent="0.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31.5" x14ac:dyDescent="0.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31.5" x14ac:dyDescent="0.5">
      <c r="A52" s="2"/>
      <c r="B52" s="2"/>
      <c r="C52" s="2"/>
      <c r="D52" s="2"/>
      <c r="E52" s="2"/>
      <c r="F52" s="2"/>
      <c r="G52" s="95"/>
      <c r="H52" s="95"/>
      <c r="I52" s="10"/>
      <c r="J52" s="10"/>
      <c r="K52" s="10"/>
    </row>
    <row r="53" spans="1:11" ht="33.75" x14ac:dyDescent="0.5">
      <c r="A53" s="85" t="s">
        <v>3</v>
      </c>
      <c r="B53" s="85"/>
      <c r="C53" s="3"/>
      <c r="D53" s="3"/>
      <c r="E53" s="3"/>
      <c r="F53" s="3"/>
      <c r="G53" s="96" t="s">
        <v>2</v>
      </c>
      <c r="H53" s="96"/>
      <c r="I53" s="8"/>
      <c r="J53" s="8"/>
      <c r="K53" s="7"/>
    </row>
    <row r="54" spans="1:11" ht="33.75" x14ac:dyDescent="0.5">
      <c r="A54" s="85" t="s">
        <v>1</v>
      </c>
      <c r="B54" s="85"/>
      <c r="C54" s="3"/>
      <c r="D54" s="3"/>
      <c r="E54" s="3"/>
      <c r="F54" s="3"/>
      <c r="G54" s="97" t="s">
        <v>0</v>
      </c>
      <c r="H54" s="97"/>
      <c r="I54" s="5"/>
      <c r="J54" s="5"/>
      <c r="K54" s="4"/>
    </row>
    <row r="55" spans="1:11" ht="33.75" x14ac:dyDescent="0.5">
      <c r="A55" s="3"/>
      <c r="B55" s="85"/>
      <c r="C55" s="85"/>
      <c r="D55" s="3"/>
      <c r="E55" s="3"/>
      <c r="F55" s="3"/>
      <c r="G55" s="3"/>
      <c r="H55" s="3"/>
      <c r="I55" s="3"/>
      <c r="J55" s="3"/>
      <c r="K55" s="2"/>
    </row>
  </sheetData>
  <mergeCells count="15">
    <mergeCell ref="B55:C55"/>
    <mergeCell ref="B7:H7"/>
    <mergeCell ref="B8:H8"/>
    <mergeCell ref="B9:H9"/>
    <mergeCell ref="B10:H10"/>
    <mergeCell ref="B11:H11"/>
    <mergeCell ref="B12:B13"/>
    <mergeCell ref="C12:D12"/>
    <mergeCell ref="E12:F12"/>
    <mergeCell ref="G12:H12"/>
    <mergeCell ref="G52:H52"/>
    <mergeCell ref="A53:B53"/>
    <mergeCell ref="G53:H53"/>
    <mergeCell ref="A54:B54"/>
    <mergeCell ref="G54:H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17C1-69BE-4A64-B8E2-A4686B940B3A}">
  <dimension ref="A7:O55"/>
  <sheetViews>
    <sheetView tabSelected="1" topLeftCell="B1" zoomScale="51" zoomScaleNormal="51" workbookViewId="0">
      <selection activeCell="G14" sqref="G14:H47"/>
    </sheetView>
  </sheetViews>
  <sheetFormatPr baseColWidth="10" defaultRowHeight="18.75" x14ac:dyDescent="0.3"/>
  <cols>
    <col min="1" max="1" width="7.85546875" style="1" hidden="1" customWidth="1"/>
    <col min="2" max="2" width="70" style="1" customWidth="1"/>
    <col min="3" max="3" width="58.42578125" style="1" customWidth="1"/>
    <col min="4" max="4" width="39.28515625" style="1" customWidth="1"/>
    <col min="5" max="5" width="52.7109375" style="1" customWidth="1"/>
    <col min="6" max="6" width="44.7109375" style="1" customWidth="1"/>
    <col min="7" max="7" width="56.85546875" style="1" customWidth="1"/>
    <col min="8" max="8" width="57.140625" style="1" customWidth="1"/>
    <col min="9" max="9" width="57.85546875" style="1" customWidth="1"/>
    <col min="10" max="10" width="37.85546875" style="1" customWidth="1"/>
    <col min="11" max="11" width="44.140625" style="1" customWidth="1"/>
    <col min="12" max="12" width="7" style="1" customWidth="1"/>
    <col min="13" max="16384" width="11.42578125" style="1"/>
  </cols>
  <sheetData>
    <row r="7" spans="1:15" ht="36" x14ac:dyDescent="0.3">
      <c r="A7" s="81"/>
      <c r="B7" s="86" t="s">
        <v>53</v>
      </c>
      <c r="C7" s="86"/>
      <c r="D7" s="86"/>
      <c r="E7" s="86"/>
      <c r="F7" s="86"/>
      <c r="G7" s="86"/>
      <c r="H7" s="86"/>
      <c r="I7" s="84"/>
      <c r="J7" s="84"/>
      <c r="K7" s="82"/>
      <c r="L7" s="81"/>
      <c r="M7" s="81"/>
      <c r="N7" s="81"/>
      <c r="O7" s="81"/>
    </row>
    <row r="8" spans="1:15" ht="36" x14ac:dyDescent="0.3">
      <c r="A8" s="81"/>
      <c r="B8" s="86" t="s">
        <v>52</v>
      </c>
      <c r="C8" s="86"/>
      <c r="D8" s="86"/>
      <c r="E8" s="86"/>
      <c r="F8" s="86"/>
      <c r="G8" s="86"/>
      <c r="H8" s="86"/>
      <c r="I8" s="84"/>
      <c r="J8" s="84"/>
      <c r="K8" s="82"/>
      <c r="L8" s="81"/>
      <c r="M8" s="81"/>
      <c r="N8" s="81"/>
      <c r="O8" s="81"/>
    </row>
    <row r="9" spans="1:15" ht="36" x14ac:dyDescent="0.3">
      <c r="A9" s="74"/>
      <c r="B9" s="87" t="s">
        <v>51</v>
      </c>
      <c r="C9" s="87"/>
      <c r="D9" s="87"/>
      <c r="E9" s="87"/>
      <c r="F9" s="87"/>
      <c r="G9" s="87"/>
      <c r="H9" s="87"/>
      <c r="I9" s="80"/>
      <c r="J9" s="80"/>
      <c r="K9" s="63"/>
      <c r="L9" s="74"/>
      <c r="M9" s="74"/>
      <c r="N9" s="74"/>
      <c r="O9" s="74"/>
    </row>
    <row r="10" spans="1:15" ht="36" x14ac:dyDescent="0.3">
      <c r="A10" s="76"/>
      <c r="B10" s="88" t="s">
        <v>54</v>
      </c>
      <c r="C10" s="88"/>
      <c r="D10" s="88"/>
      <c r="E10" s="88"/>
      <c r="F10" s="88"/>
      <c r="G10" s="88"/>
      <c r="H10" s="88"/>
      <c r="I10" s="79"/>
      <c r="J10" s="79"/>
      <c r="K10" s="77"/>
      <c r="L10" s="76"/>
      <c r="M10" s="76"/>
      <c r="N10" s="76"/>
      <c r="O10" s="76"/>
    </row>
    <row r="11" spans="1:15" ht="36.75" thickBot="1" x14ac:dyDescent="0.35">
      <c r="A11" s="74"/>
      <c r="B11" s="89" t="s">
        <v>49</v>
      </c>
      <c r="C11" s="89"/>
      <c r="D11" s="89"/>
      <c r="E11" s="89"/>
      <c r="F11" s="89"/>
      <c r="G11" s="89"/>
      <c r="H11" s="89"/>
      <c r="I11" s="80"/>
      <c r="J11" s="80"/>
      <c r="K11" s="63"/>
      <c r="L11" s="74"/>
      <c r="M11" s="74"/>
      <c r="N11" s="74"/>
      <c r="O11" s="74"/>
    </row>
    <row r="12" spans="1:15" ht="33.75" x14ac:dyDescent="0.5">
      <c r="A12" s="2"/>
      <c r="B12" s="90" t="s">
        <v>48</v>
      </c>
      <c r="C12" s="92" t="s">
        <v>55</v>
      </c>
      <c r="D12" s="92"/>
      <c r="E12" s="93" t="s">
        <v>56</v>
      </c>
      <c r="F12" s="93"/>
      <c r="G12" s="94" t="s">
        <v>57</v>
      </c>
      <c r="H12" s="94"/>
      <c r="I12" s="73" t="s">
        <v>44</v>
      </c>
      <c r="J12" s="72"/>
      <c r="K12" s="63"/>
      <c r="L12" s="62"/>
    </row>
    <row r="13" spans="1:15" s="61" customFormat="1" ht="34.5" thickBot="1" x14ac:dyDescent="0.55000000000000004">
      <c r="A13" s="71"/>
      <c r="B13" s="91"/>
      <c r="C13" s="70" t="s">
        <v>43</v>
      </c>
      <c r="D13" s="69" t="s">
        <v>42</v>
      </c>
      <c r="E13" s="68" t="s">
        <v>43</v>
      </c>
      <c r="F13" s="67" t="s">
        <v>42</v>
      </c>
      <c r="G13" s="66" t="s">
        <v>43</v>
      </c>
      <c r="H13" s="66" t="s">
        <v>42</v>
      </c>
      <c r="I13" s="65" t="s">
        <v>41</v>
      </c>
      <c r="J13" s="64" t="s">
        <v>40</v>
      </c>
      <c r="K13" s="63"/>
      <c r="L13" s="62"/>
    </row>
    <row r="14" spans="1:15" ht="36" x14ac:dyDescent="0.55000000000000004">
      <c r="A14" s="2"/>
      <c r="B14" s="60" t="s">
        <v>39</v>
      </c>
      <c r="C14" s="98">
        <v>5261025</v>
      </c>
      <c r="D14" s="99">
        <v>350735</v>
      </c>
      <c r="E14" s="111">
        <v>5381475</v>
      </c>
      <c r="F14" s="99">
        <v>358765</v>
      </c>
      <c r="G14" s="117">
        <v>5167485</v>
      </c>
      <c r="H14" s="118">
        <v>344499</v>
      </c>
      <c r="I14" s="128">
        <f>+C14+E14+G14</f>
        <v>15809985</v>
      </c>
      <c r="J14" s="56">
        <f>+D14+F14+H14</f>
        <v>1053999</v>
      </c>
      <c r="K14" s="23"/>
      <c r="L14" s="22"/>
    </row>
    <row r="15" spans="1:15" ht="36" x14ac:dyDescent="0.55000000000000004">
      <c r="A15" s="2"/>
      <c r="B15" s="29" t="s">
        <v>38</v>
      </c>
      <c r="C15" s="100">
        <v>3552060</v>
      </c>
      <c r="D15" s="101">
        <v>236804</v>
      </c>
      <c r="E15" s="112">
        <v>3563010</v>
      </c>
      <c r="F15" s="101">
        <v>237534</v>
      </c>
      <c r="G15" s="112">
        <v>3253755</v>
      </c>
      <c r="H15" s="119">
        <v>216917</v>
      </c>
      <c r="I15" s="129">
        <f>+C15+E15+G15</f>
        <v>10368825</v>
      </c>
      <c r="J15" s="24">
        <f>+D15+F15+H15</f>
        <v>691255</v>
      </c>
      <c r="K15" s="23"/>
      <c r="L15" s="22"/>
    </row>
    <row r="16" spans="1:15" ht="36" x14ac:dyDescent="0.55000000000000004">
      <c r="A16" s="2"/>
      <c r="B16" s="29" t="s">
        <v>37</v>
      </c>
      <c r="C16" s="100">
        <v>2117925</v>
      </c>
      <c r="D16" s="101">
        <v>141195</v>
      </c>
      <c r="E16" s="112">
        <v>2246370</v>
      </c>
      <c r="F16" s="101">
        <v>149758</v>
      </c>
      <c r="G16" s="112">
        <v>2293575</v>
      </c>
      <c r="H16" s="119">
        <v>152905</v>
      </c>
      <c r="I16" s="129">
        <f>+C16+E16+G16</f>
        <v>6657870</v>
      </c>
      <c r="J16" s="24">
        <f>+D16+F16+H16</f>
        <v>443858</v>
      </c>
      <c r="K16" s="23"/>
      <c r="L16" s="22"/>
    </row>
    <row r="17" spans="1:12" ht="36" x14ac:dyDescent="0.55000000000000004">
      <c r="A17" s="2"/>
      <c r="B17" s="29" t="s">
        <v>36</v>
      </c>
      <c r="C17" s="100">
        <v>1497945</v>
      </c>
      <c r="D17" s="101">
        <v>99863</v>
      </c>
      <c r="E17" s="112">
        <v>1620855</v>
      </c>
      <c r="F17" s="101">
        <v>108057</v>
      </c>
      <c r="G17" s="112">
        <v>1583040</v>
      </c>
      <c r="H17" s="119">
        <v>105536</v>
      </c>
      <c r="I17" s="129">
        <f>+C17+E17+G17</f>
        <v>4701840</v>
      </c>
      <c r="J17" s="24">
        <f>+D17+F17+H17</f>
        <v>313456</v>
      </c>
      <c r="K17" s="23"/>
      <c r="L17" s="22"/>
    </row>
    <row r="18" spans="1:12" ht="36" x14ac:dyDescent="0.55000000000000004">
      <c r="A18" s="2"/>
      <c r="B18" s="29" t="s">
        <v>35</v>
      </c>
      <c r="C18" s="100">
        <v>1357125</v>
      </c>
      <c r="D18" s="101">
        <v>90475</v>
      </c>
      <c r="E18" s="112">
        <v>1576290</v>
      </c>
      <c r="F18" s="101">
        <v>105086</v>
      </c>
      <c r="G18" s="112">
        <v>1675995</v>
      </c>
      <c r="H18" s="119">
        <v>111733</v>
      </c>
      <c r="I18" s="129">
        <f>+C18+E18+G18</f>
        <v>4609410</v>
      </c>
      <c r="J18" s="24">
        <f>+D18+F18+H18</f>
        <v>307294</v>
      </c>
      <c r="K18" s="23"/>
      <c r="L18" s="22"/>
    </row>
    <row r="19" spans="1:12" ht="36" x14ac:dyDescent="0.55000000000000004">
      <c r="A19" s="2"/>
      <c r="B19" s="29" t="s">
        <v>34</v>
      </c>
      <c r="C19" s="102">
        <v>1114635</v>
      </c>
      <c r="D19" s="103">
        <v>74309</v>
      </c>
      <c r="E19" s="113">
        <v>1176690</v>
      </c>
      <c r="F19" s="103">
        <v>78446</v>
      </c>
      <c r="G19" s="112">
        <v>1288470</v>
      </c>
      <c r="H19" s="119">
        <v>85898</v>
      </c>
      <c r="I19" s="129">
        <f>+C19+E19+G19</f>
        <v>3579795</v>
      </c>
      <c r="J19" s="24">
        <f>+D19+F19+H19</f>
        <v>238653</v>
      </c>
      <c r="K19" s="23"/>
      <c r="L19" s="22"/>
    </row>
    <row r="20" spans="1:12" ht="36" x14ac:dyDescent="0.55000000000000004">
      <c r="A20" s="2"/>
      <c r="B20" s="29" t="s">
        <v>33</v>
      </c>
      <c r="C20" s="104" t="s">
        <v>7</v>
      </c>
      <c r="D20" s="105" t="s">
        <v>7</v>
      </c>
      <c r="E20" s="114" t="s">
        <v>7</v>
      </c>
      <c r="F20" s="105" t="s">
        <v>7</v>
      </c>
      <c r="G20" s="112" t="s">
        <v>7</v>
      </c>
      <c r="H20" s="119" t="s">
        <v>7</v>
      </c>
      <c r="I20" s="130" t="s">
        <v>7</v>
      </c>
      <c r="J20" s="51" t="s">
        <v>7</v>
      </c>
      <c r="K20" s="50"/>
      <c r="L20" s="22"/>
    </row>
    <row r="21" spans="1:12" ht="36" x14ac:dyDescent="0.55000000000000004">
      <c r="A21" s="2"/>
      <c r="B21" s="29" t="s">
        <v>32</v>
      </c>
      <c r="C21" s="100">
        <v>1502940</v>
      </c>
      <c r="D21" s="101">
        <v>100196</v>
      </c>
      <c r="E21" s="112">
        <v>1626630</v>
      </c>
      <c r="F21" s="101">
        <v>108442</v>
      </c>
      <c r="G21" s="112">
        <v>1696845</v>
      </c>
      <c r="H21" s="119">
        <v>113123</v>
      </c>
      <c r="I21" s="129">
        <f>+C21+E21+G21</f>
        <v>4826415</v>
      </c>
      <c r="J21" s="24">
        <f>+D21+F21+H21</f>
        <v>321761</v>
      </c>
      <c r="K21" s="23"/>
      <c r="L21" s="22"/>
    </row>
    <row r="22" spans="1:12" ht="36" x14ac:dyDescent="0.55000000000000004">
      <c r="A22" s="2"/>
      <c r="B22" s="29" t="s">
        <v>31</v>
      </c>
      <c r="C22" s="100">
        <v>1099935</v>
      </c>
      <c r="D22" s="101">
        <v>73329</v>
      </c>
      <c r="E22" s="112">
        <v>1128870</v>
      </c>
      <c r="F22" s="101">
        <v>75258</v>
      </c>
      <c r="G22" s="112">
        <v>1172085</v>
      </c>
      <c r="H22" s="119">
        <v>78139</v>
      </c>
      <c r="I22" s="129">
        <f>+C22+E22+G22</f>
        <v>3400890</v>
      </c>
      <c r="J22" s="24">
        <f>+D22+F22+H22</f>
        <v>226726</v>
      </c>
      <c r="K22" s="23"/>
      <c r="L22" s="22"/>
    </row>
    <row r="23" spans="1:12" ht="36" x14ac:dyDescent="0.55000000000000004">
      <c r="A23" s="2"/>
      <c r="B23" s="29" t="s">
        <v>30</v>
      </c>
      <c r="C23" s="100">
        <v>784275</v>
      </c>
      <c r="D23" s="106">
        <v>52285</v>
      </c>
      <c r="E23" s="112">
        <v>818880</v>
      </c>
      <c r="F23" s="106">
        <v>54592</v>
      </c>
      <c r="G23" s="112">
        <v>789705</v>
      </c>
      <c r="H23" s="119">
        <v>52647</v>
      </c>
      <c r="I23" s="129">
        <f>+C23+E23+G23</f>
        <v>2392860</v>
      </c>
      <c r="J23" s="24">
        <f>+D23+F23+H23</f>
        <v>159524</v>
      </c>
      <c r="K23" s="23"/>
      <c r="L23" s="22"/>
    </row>
    <row r="24" spans="1:12" ht="36" x14ac:dyDescent="0.55000000000000004">
      <c r="A24" s="2"/>
      <c r="B24" s="29" t="s">
        <v>29</v>
      </c>
      <c r="C24" s="100">
        <v>178065</v>
      </c>
      <c r="D24" s="106">
        <v>11871</v>
      </c>
      <c r="E24" s="112">
        <v>193410</v>
      </c>
      <c r="F24" s="106">
        <v>12894</v>
      </c>
      <c r="G24" s="112">
        <v>173925</v>
      </c>
      <c r="H24" s="119">
        <v>11595</v>
      </c>
      <c r="I24" s="129">
        <f>+C24+E24+G24</f>
        <v>545400</v>
      </c>
      <c r="J24" s="24">
        <f>+D24+F24+H24</f>
        <v>36360</v>
      </c>
      <c r="K24" s="23"/>
      <c r="L24" s="22"/>
    </row>
    <row r="25" spans="1:12" ht="36" x14ac:dyDescent="0.55000000000000004">
      <c r="A25" s="2"/>
      <c r="B25" s="29" t="s">
        <v>28</v>
      </c>
      <c r="C25" s="100">
        <v>714330</v>
      </c>
      <c r="D25" s="106">
        <v>47622</v>
      </c>
      <c r="E25" s="112">
        <v>737490</v>
      </c>
      <c r="F25" s="106">
        <v>49166</v>
      </c>
      <c r="G25" s="112">
        <v>773970</v>
      </c>
      <c r="H25" s="119">
        <v>51598</v>
      </c>
      <c r="I25" s="129">
        <f>+C25+E25+G25</f>
        <v>2225790</v>
      </c>
      <c r="J25" s="24">
        <f>+D25+F25+H25</f>
        <v>148386</v>
      </c>
      <c r="K25" s="23"/>
      <c r="L25" s="22"/>
    </row>
    <row r="26" spans="1:12" ht="36" x14ac:dyDescent="0.55000000000000004">
      <c r="A26" s="2"/>
      <c r="B26" s="29" t="s">
        <v>27</v>
      </c>
      <c r="C26" s="100">
        <v>1026315</v>
      </c>
      <c r="D26" s="106">
        <v>68421</v>
      </c>
      <c r="E26" s="112">
        <v>997650</v>
      </c>
      <c r="F26" s="106">
        <v>66510</v>
      </c>
      <c r="G26" s="120">
        <v>1022730</v>
      </c>
      <c r="H26" s="121">
        <v>68182</v>
      </c>
      <c r="I26" s="129">
        <f>+C26+E26+G26</f>
        <v>3046695</v>
      </c>
      <c r="J26" s="36">
        <f>+D26+F26+H26</f>
        <v>203113</v>
      </c>
      <c r="K26" s="34"/>
      <c r="L26" s="22"/>
    </row>
    <row r="27" spans="1:12" ht="36" x14ac:dyDescent="0.55000000000000004">
      <c r="A27" s="2"/>
      <c r="B27" s="29" t="s">
        <v>26</v>
      </c>
      <c r="C27" s="100">
        <v>473730</v>
      </c>
      <c r="D27" s="106">
        <v>31582</v>
      </c>
      <c r="E27" s="112">
        <v>467070</v>
      </c>
      <c r="F27" s="106">
        <v>31138</v>
      </c>
      <c r="G27" s="112">
        <v>508275</v>
      </c>
      <c r="H27" s="119">
        <v>33885</v>
      </c>
      <c r="I27" s="129">
        <f>+C27+E27+G27</f>
        <v>1449075</v>
      </c>
      <c r="J27" s="24">
        <f>+D27+F27+H27</f>
        <v>96605</v>
      </c>
      <c r="K27" s="23"/>
      <c r="L27" s="22"/>
    </row>
    <row r="28" spans="1:12" ht="36" x14ac:dyDescent="0.55000000000000004">
      <c r="A28" s="2"/>
      <c r="B28" s="29" t="s">
        <v>25</v>
      </c>
      <c r="C28" s="100">
        <v>3397635</v>
      </c>
      <c r="D28" s="106">
        <v>226509</v>
      </c>
      <c r="E28" s="112">
        <v>3564855</v>
      </c>
      <c r="F28" s="106">
        <v>237657</v>
      </c>
      <c r="G28" s="120">
        <v>3564780</v>
      </c>
      <c r="H28" s="121">
        <v>237652</v>
      </c>
      <c r="I28" s="129">
        <f>+C28+E28+G28</f>
        <v>10527270</v>
      </c>
      <c r="J28" s="36">
        <f>+D28+F28+H28</f>
        <v>701818</v>
      </c>
      <c r="K28" s="34"/>
      <c r="L28" s="22"/>
    </row>
    <row r="29" spans="1:12" ht="36" x14ac:dyDescent="0.55000000000000004">
      <c r="A29" s="2"/>
      <c r="B29" s="29" t="s">
        <v>24</v>
      </c>
      <c r="C29" s="100">
        <v>769260</v>
      </c>
      <c r="D29" s="106">
        <v>51284</v>
      </c>
      <c r="E29" s="112">
        <v>782595</v>
      </c>
      <c r="F29" s="106">
        <v>52173</v>
      </c>
      <c r="G29" s="112">
        <v>730770</v>
      </c>
      <c r="H29" s="119">
        <v>48718</v>
      </c>
      <c r="I29" s="129">
        <f>+C29+E29+G29</f>
        <v>2282625</v>
      </c>
      <c r="J29" s="24">
        <f>+D29+F29+H29</f>
        <v>152175</v>
      </c>
      <c r="K29" s="23"/>
      <c r="L29" s="22"/>
    </row>
    <row r="30" spans="1:12" ht="36" x14ac:dyDescent="0.55000000000000004">
      <c r="A30" s="2"/>
      <c r="B30" s="29" t="s">
        <v>23</v>
      </c>
      <c r="C30" s="100">
        <v>449745</v>
      </c>
      <c r="D30" s="106">
        <v>29983</v>
      </c>
      <c r="E30" s="112">
        <v>472770</v>
      </c>
      <c r="F30" s="106">
        <v>31518</v>
      </c>
      <c r="G30" s="120">
        <v>390360</v>
      </c>
      <c r="H30" s="121">
        <v>26024</v>
      </c>
      <c r="I30" s="129">
        <f>+C30+E30+G30</f>
        <v>1312875</v>
      </c>
      <c r="J30" s="36">
        <f>+D30+F30+H30</f>
        <v>87525</v>
      </c>
      <c r="K30" s="34"/>
      <c r="L30" s="22"/>
    </row>
    <row r="31" spans="1:12" ht="36" x14ac:dyDescent="0.55000000000000004">
      <c r="A31" s="2"/>
      <c r="B31" s="29" t="s">
        <v>22</v>
      </c>
      <c r="C31" s="107" t="s">
        <v>7</v>
      </c>
      <c r="D31" s="108" t="s">
        <v>7</v>
      </c>
      <c r="E31" s="115" t="s">
        <v>7</v>
      </c>
      <c r="F31" s="108" t="s">
        <v>7</v>
      </c>
      <c r="G31" s="120" t="s">
        <v>7</v>
      </c>
      <c r="H31" s="121" t="s">
        <v>7</v>
      </c>
      <c r="I31" s="131" t="s">
        <v>7</v>
      </c>
      <c r="J31" s="36" t="s">
        <v>7</v>
      </c>
      <c r="K31" s="34"/>
      <c r="L31" s="22"/>
    </row>
    <row r="32" spans="1:12" ht="36" x14ac:dyDescent="0.55000000000000004">
      <c r="A32" s="2"/>
      <c r="B32" s="29" t="s">
        <v>21</v>
      </c>
      <c r="C32" s="107">
        <v>495405</v>
      </c>
      <c r="D32" s="108">
        <v>33027</v>
      </c>
      <c r="E32" s="115">
        <v>516930</v>
      </c>
      <c r="F32" s="108">
        <v>34462</v>
      </c>
      <c r="G32" s="120">
        <v>498150</v>
      </c>
      <c r="H32" s="121">
        <v>33210</v>
      </c>
      <c r="I32" s="129">
        <f>+C32+E32+G32</f>
        <v>1510485</v>
      </c>
      <c r="J32" s="36">
        <f>+D32+F32+H32</f>
        <v>100699</v>
      </c>
      <c r="K32" s="34"/>
      <c r="L32" s="22"/>
    </row>
    <row r="33" spans="1:12" ht="36" x14ac:dyDescent="0.55000000000000004">
      <c r="A33" s="2"/>
      <c r="B33" s="29" t="s">
        <v>20</v>
      </c>
      <c r="C33" s="107" t="s">
        <v>7</v>
      </c>
      <c r="D33" s="108" t="s">
        <v>7</v>
      </c>
      <c r="E33" s="115" t="s">
        <v>7</v>
      </c>
      <c r="F33" s="108" t="s">
        <v>7</v>
      </c>
      <c r="G33" s="122" t="s">
        <v>7</v>
      </c>
      <c r="H33" s="123" t="s">
        <v>7</v>
      </c>
      <c r="I33" s="124" t="s">
        <v>7</v>
      </c>
      <c r="J33" s="124" t="s">
        <v>7</v>
      </c>
      <c r="K33" s="34"/>
      <c r="L33" s="22"/>
    </row>
    <row r="34" spans="1:12" ht="36" x14ac:dyDescent="0.55000000000000004">
      <c r="A34" s="2"/>
      <c r="B34" s="29" t="s">
        <v>19</v>
      </c>
      <c r="C34" s="107" t="s">
        <v>7</v>
      </c>
      <c r="D34" s="108" t="s">
        <v>7</v>
      </c>
      <c r="E34" s="115" t="s">
        <v>7</v>
      </c>
      <c r="F34" s="108" t="s">
        <v>7</v>
      </c>
      <c r="G34" s="122" t="s">
        <v>7</v>
      </c>
      <c r="H34" s="123" t="s">
        <v>7</v>
      </c>
      <c r="I34" s="124" t="s">
        <v>7</v>
      </c>
      <c r="J34" s="124" t="s">
        <v>7</v>
      </c>
      <c r="K34" s="34"/>
      <c r="L34" s="22"/>
    </row>
    <row r="35" spans="1:12" ht="36" x14ac:dyDescent="0.55000000000000004">
      <c r="A35" s="2"/>
      <c r="B35" s="29" t="s">
        <v>18</v>
      </c>
      <c r="C35" s="107" t="s">
        <v>7</v>
      </c>
      <c r="D35" s="108" t="s">
        <v>7</v>
      </c>
      <c r="E35" s="115" t="s">
        <v>7</v>
      </c>
      <c r="F35" s="108" t="s">
        <v>7</v>
      </c>
      <c r="G35" s="124" t="s">
        <v>58</v>
      </c>
      <c r="H35" s="123" t="s">
        <v>7</v>
      </c>
      <c r="I35" s="124" t="s">
        <v>7</v>
      </c>
      <c r="J35" s="124" t="s">
        <v>7</v>
      </c>
      <c r="K35" s="34"/>
      <c r="L35" s="22"/>
    </row>
    <row r="36" spans="1:12" ht="36" x14ac:dyDescent="0.55000000000000004">
      <c r="A36" s="2"/>
      <c r="B36" s="29" t="s">
        <v>17</v>
      </c>
      <c r="C36" s="107" t="s">
        <v>7</v>
      </c>
      <c r="D36" s="108" t="s">
        <v>7</v>
      </c>
      <c r="E36" s="115" t="s">
        <v>7</v>
      </c>
      <c r="F36" s="108" t="s">
        <v>7</v>
      </c>
      <c r="G36" s="125" t="s">
        <v>7</v>
      </c>
      <c r="H36" s="126" t="s">
        <v>7</v>
      </c>
      <c r="I36" s="125" t="s">
        <v>7</v>
      </c>
      <c r="J36" s="125" t="s">
        <v>7</v>
      </c>
      <c r="K36" s="23"/>
      <c r="L36" s="22"/>
    </row>
    <row r="37" spans="1:12" ht="36" x14ac:dyDescent="0.55000000000000004">
      <c r="A37" s="2"/>
      <c r="B37" s="29" t="s">
        <v>16</v>
      </c>
      <c r="C37" s="107" t="s">
        <v>7</v>
      </c>
      <c r="D37" s="108" t="s">
        <v>7</v>
      </c>
      <c r="E37" s="115" t="s">
        <v>7</v>
      </c>
      <c r="F37" s="108" t="s">
        <v>7</v>
      </c>
      <c r="G37" s="125" t="s">
        <v>7</v>
      </c>
      <c r="H37" s="126" t="s">
        <v>7</v>
      </c>
      <c r="I37" s="125" t="s">
        <v>7</v>
      </c>
      <c r="J37" s="125" t="s">
        <v>7</v>
      </c>
      <c r="K37" s="23"/>
      <c r="L37" s="22"/>
    </row>
    <row r="38" spans="1:12" ht="36" x14ac:dyDescent="0.55000000000000004">
      <c r="A38" s="2"/>
      <c r="B38" s="29" t="s">
        <v>15</v>
      </c>
      <c r="C38" s="107" t="s">
        <v>7</v>
      </c>
      <c r="D38" s="108" t="s">
        <v>7</v>
      </c>
      <c r="E38" s="115" t="s">
        <v>7</v>
      </c>
      <c r="F38" s="108" t="s">
        <v>7</v>
      </c>
      <c r="G38" s="125" t="s">
        <v>7</v>
      </c>
      <c r="H38" s="126" t="s">
        <v>7</v>
      </c>
      <c r="I38" s="125" t="s">
        <v>7</v>
      </c>
      <c r="J38" s="125" t="s">
        <v>7</v>
      </c>
      <c r="K38" s="23"/>
      <c r="L38" s="22"/>
    </row>
    <row r="39" spans="1:12" ht="36" x14ac:dyDescent="0.55000000000000004">
      <c r="A39" s="2"/>
      <c r="B39" s="29" t="s">
        <v>14</v>
      </c>
      <c r="C39" s="107" t="s">
        <v>7</v>
      </c>
      <c r="D39" s="108" t="s">
        <v>7</v>
      </c>
      <c r="E39" s="115" t="s">
        <v>7</v>
      </c>
      <c r="F39" s="108" t="s">
        <v>7</v>
      </c>
      <c r="G39" s="122" t="s">
        <v>7</v>
      </c>
      <c r="H39" s="123" t="s">
        <v>7</v>
      </c>
      <c r="I39" s="124" t="s">
        <v>7</v>
      </c>
      <c r="J39" s="124" t="s">
        <v>7</v>
      </c>
      <c r="K39" s="34"/>
      <c r="L39" s="22"/>
    </row>
    <row r="40" spans="1:12" ht="36" x14ac:dyDescent="0.55000000000000004">
      <c r="A40" s="2"/>
      <c r="B40" s="29" t="s">
        <v>13</v>
      </c>
      <c r="C40" s="100">
        <v>619215</v>
      </c>
      <c r="D40" s="106">
        <v>41281</v>
      </c>
      <c r="E40" s="112">
        <v>615990</v>
      </c>
      <c r="F40" s="106">
        <v>41066</v>
      </c>
      <c r="G40" s="112">
        <v>584955</v>
      </c>
      <c r="H40" s="119">
        <v>38997</v>
      </c>
      <c r="I40" s="129">
        <f>+C40+E40+G40</f>
        <v>1820160</v>
      </c>
      <c r="J40" s="24">
        <f>+D40+F40+H40</f>
        <v>121344</v>
      </c>
      <c r="K40" s="23"/>
      <c r="L40" s="22"/>
    </row>
    <row r="41" spans="1:12" ht="36" x14ac:dyDescent="0.55000000000000004">
      <c r="A41" s="2"/>
      <c r="B41" s="29" t="s">
        <v>12</v>
      </c>
      <c r="C41" s="100">
        <v>593220</v>
      </c>
      <c r="D41" s="106">
        <v>39548</v>
      </c>
      <c r="E41" s="112">
        <v>568635</v>
      </c>
      <c r="F41" s="106">
        <v>37909</v>
      </c>
      <c r="G41" s="112">
        <v>481440</v>
      </c>
      <c r="H41" s="119">
        <v>32096</v>
      </c>
      <c r="I41" s="129">
        <f>+C41+E41+G41</f>
        <v>1643295</v>
      </c>
      <c r="J41" s="24">
        <f>+D41+F41+H41</f>
        <v>109553</v>
      </c>
      <c r="K41" s="23"/>
      <c r="L41" s="22"/>
    </row>
    <row r="42" spans="1:12" ht="36" x14ac:dyDescent="0.55000000000000004">
      <c r="A42" s="2"/>
      <c r="B42" s="29" t="s">
        <v>11</v>
      </c>
      <c r="C42" s="100">
        <v>516000</v>
      </c>
      <c r="D42" s="106">
        <v>34400</v>
      </c>
      <c r="E42" s="112">
        <v>504675</v>
      </c>
      <c r="F42" s="106">
        <v>33645</v>
      </c>
      <c r="G42" s="112">
        <v>463815</v>
      </c>
      <c r="H42" s="119">
        <v>30921</v>
      </c>
      <c r="I42" s="129">
        <f>+C42+E42+G42</f>
        <v>1484490</v>
      </c>
      <c r="J42" s="24">
        <f>+D42+F42+H42</f>
        <v>98966</v>
      </c>
      <c r="K42" s="23"/>
      <c r="L42" s="22"/>
    </row>
    <row r="43" spans="1:12" ht="36" x14ac:dyDescent="0.55000000000000004">
      <c r="A43" s="2"/>
      <c r="B43" s="29" t="s">
        <v>10</v>
      </c>
      <c r="C43" s="100">
        <v>78945</v>
      </c>
      <c r="D43" s="106">
        <v>5263</v>
      </c>
      <c r="E43" s="112">
        <v>82035</v>
      </c>
      <c r="F43" s="106">
        <v>5469</v>
      </c>
      <c r="G43" s="120">
        <v>72000</v>
      </c>
      <c r="H43" s="121">
        <v>4800</v>
      </c>
      <c r="I43" s="129">
        <f>+C43+E43+G43</f>
        <v>232980</v>
      </c>
      <c r="J43" s="36">
        <f>+D43+F43+H43</f>
        <v>15532</v>
      </c>
      <c r="K43" s="34"/>
      <c r="L43" s="22"/>
    </row>
    <row r="44" spans="1:12" ht="36" x14ac:dyDescent="0.55000000000000004">
      <c r="A44" s="2"/>
      <c r="B44" s="29" t="s">
        <v>9</v>
      </c>
      <c r="C44" s="107" t="s">
        <v>7</v>
      </c>
      <c r="D44" s="108" t="s">
        <v>7</v>
      </c>
      <c r="E44" s="115" t="s">
        <v>7</v>
      </c>
      <c r="F44" s="108" t="s">
        <v>7</v>
      </c>
      <c r="G44" s="124" t="s">
        <v>7</v>
      </c>
      <c r="H44" s="123" t="s">
        <v>7</v>
      </c>
      <c r="I44" s="131" t="s">
        <v>7</v>
      </c>
      <c r="J44" s="35" t="s">
        <v>7</v>
      </c>
      <c r="K44" s="34"/>
      <c r="L44" s="22"/>
    </row>
    <row r="45" spans="1:12" ht="36" x14ac:dyDescent="0.55000000000000004">
      <c r="A45" s="2"/>
      <c r="B45" s="29" t="s">
        <v>8</v>
      </c>
      <c r="C45" s="107" t="s">
        <v>7</v>
      </c>
      <c r="D45" s="108" t="s">
        <v>7</v>
      </c>
      <c r="E45" s="115" t="s">
        <v>7</v>
      </c>
      <c r="F45" s="108" t="s">
        <v>7</v>
      </c>
      <c r="G45" s="125" t="s">
        <v>7</v>
      </c>
      <c r="H45" s="126" t="s">
        <v>7</v>
      </c>
      <c r="I45" s="131" t="s">
        <v>7</v>
      </c>
      <c r="J45" s="30" t="s">
        <v>7</v>
      </c>
      <c r="K45" s="23"/>
      <c r="L45" s="22"/>
    </row>
    <row r="46" spans="1:12" ht="36" x14ac:dyDescent="0.55000000000000004">
      <c r="A46" s="2"/>
      <c r="B46" s="29" t="s">
        <v>6</v>
      </c>
      <c r="C46" s="100">
        <v>144990</v>
      </c>
      <c r="D46" s="106">
        <v>9666</v>
      </c>
      <c r="E46" s="112">
        <v>146130</v>
      </c>
      <c r="F46" s="106">
        <v>9742</v>
      </c>
      <c r="G46" s="112">
        <v>147405</v>
      </c>
      <c r="H46" s="119">
        <v>9827</v>
      </c>
      <c r="I46" s="129">
        <f>+C46+E46+G46</f>
        <v>438525</v>
      </c>
      <c r="J46" s="24">
        <f>+D46+F46+H46</f>
        <v>29235</v>
      </c>
      <c r="K46" s="23"/>
      <c r="L46" s="22"/>
    </row>
    <row r="47" spans="1:12" ht="36.75" thickBot="1" x14ac:dyDescent="0.6">
      <c r="A47" s="2"/>
      <c r="B47" s="29" t="s">
        <v>5</v>
      </c>
      <c r="C47" s="109">
        <v>85380</v>
      </c>
      <c r="D47" s="110">
        <v>5692</v>
      </c>
      <c r="E47" s="116">
        <v>78375</v>
      </c>
      <c r="F47" s="110">
        <v>5225</v>
      </c>
      <c r="G47" s="112">
        <v>83505</v>
      </c>
      <c r="H47" s="127">
        <v>5567</v>
      </c>
      <c r="I47" s="129">
        <f>+C47+E47+G47</f>
        <v>247260</v>
      </c>
      <c r="J47" s="24">
        <f>+D47+F47+H47</f>
        <v>16484</v>
      </c>
      <c r="K47" s="23"/>
      <c r="L47" s="22"/>
    </row>
    <row r="48" spans="1:12" ht="34.5" thickBot="1" x14ac:dyDescent="0.55000000000000004">
      <c r="A48" s="2"/>
      <c r="B48" s="21" t="s">
        <v>4</v>
      </c>
      <c r="C48" s="20">
        <f>+C14+C15+C16+C17+C18+C19+C21+C22+C23+C24+C25+C26+C27+C28+C29+C30+C32+C40+C41+C42+C43+C46+C47</f>
        <v>27830100</v>
      </c>
      <c r="D48" s="16">
        <f>+D14+D15+D16+D17+D18+D19+D21+D22+D23+D24+D25+D26+D27+D28+D29+D30+D32+D40+D41+D42+D43+D46+D47</f>
        <v>1855340</v>
      </c>
      <c r="E48" s="19">
        <f>SUM(E14:E47)</f>
        <v>28867680</v>
      </c>
      <c r="F48" s="18">
        <f>SUM(F14:F47)</f>
        <v>1924512</v>
      </c>
      <c r="G48" s="17">
        <f>SUM(G14:G47)</f>
        <v>28417035</v>
      </c>
      <c r="H48" s="16">
        <f>SUM(H14:H47)</f>
        <v>1894469</v>
      </c>
      <c r="I48" s="15">
        <f>+I14+I15+I16+I17+I18+I19+I21+I22+I23+I24+I25+I26+I27+I28+I29+I30+I32+I40+I41+I42+I43+I46+I47</f>
        <v>85114815</v>
      </c>
      <c r="J48" s="14">
        <f>+J14+J15+J16+J17+J18+J19+J21+J22+J23+J24+J25+J26+J27+J28+J29+J30+J32+J40+J41+J42+J43+J46+J47</f>
        <v>5674321</v>
      </c>
      <c r="K48" s="13"/>
      <c r="L48" s="12"/>
    </row>
    <row r="49" spans="1:11" ht="32.25" thickTop="1" x14ac:dyDescent="0.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31.5" x14ac:dyDescent="0.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31.5" x14ac:dyDescent="0.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31.5" x14ac:dyDescent="0.5">
      <c r="A52" s="2"/>
      <c r="B52" s="2"/>
      <c r="C52" s="2"/>
      <c r="D52" s="2"/>
      <c r="E52" s="2"/>
      <c r="F52" s="2"/>
      <c r="G52" s="95"/>
      <c r="H52" s="95"/>
      <c r="I52" s="11"/>
      <c r="J52" s="11"/>
      <c r="K52" s="11"/>
    </row>
    <row r="53" spans="1:11" ht="33.75" x14ac:dyDescent="0.5">
      <c r="A53" s="85" t="s">
        <v>3</v>
      </c>
      <c r="B53" s="85"/>
      <c r="C53" s="3"/>
      <c r="D53" s="3"/>
      <c r="E53" s="3"/>
      <c r="F53" s="3"/>
      <c r="G53" s="96" t="s">
        <v>2</v>
      </c>
      <c r="H53" s="96"/>
      <c r="I53" s="9"/>
      <c r="J53" s="9"/>
      <c r="K53" s="7"/>
    </row>
    <row r="54" spans="1:11" ht="33.75" x14ac:dyDescent="0.5">
      <c r="A54" s="85" t="s">
        <v>1</v>
      </c>
      <c r="B54" s="85"/>
      <c r="C54" s="3"/>
      <c r="D54" s="3"/>
      <c r="E54" s="3"/>
      <c r="F54" s="3"/>
      <c r="G54" s="97" t="s">
        <v>0</v>
      </c>
      <c r="H54" s="97"/>
      <c r="I54" s="6"/>
      <c r="J54" s="6"/>
      <c r="K54" s="4"/>
    </row>
    <row r="55" spans="1:11" ht="33.75" x14ac:dyDescent="0.5">
      <c r="A55" s="3"/>
      <c r="B55" s="85"/>
      <c r="C55" s="85"/>
      <c r="D55" s="3"/>
      <c r="E55" s="3"/>
      <c r="F55" s="3"/>
      <c r="G55" s="3"/>
      <c r="H55" s="3"/>
      <c r="I55" s="3"/>
      <c r="J55" s="3"/>
      <c r="K55" s="2"/>
    </row>
  </sheetData>
  <mergeCells count="15">
    <mergeCell ref="B55:C55"/>
    <mergeCell ref="B7:H7"/>
    <mergeCell ref="B8:H8"/>
    <mergeCell ref="B9:H9"/>
    <mergeCell ref="B10:H10"/>
    <mergeCell ref="B11:H11"/>
    <mergeCell ref="B12:B13"/>
    <mergeCell ref="C12:D12"/>
    <mergeCell ref="E12:F12"/>
    <mergeCell ref="G12:H12"/>
    <mergeCell ref="G52:H52"/>
    <mergeCell ref="A53:B53"/>
    <mergeCell ref="G53:H53"/>
    <mergeCell ref="A54:B54"/>
    <mergeCell ref="G54:H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TRIMESTRE OCT-DIC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Cruz Ozoria Martinez</dc:creator>
  <cp:lastModifiedBy>Mari Cruz Ozoria Martinez</cp:lastModifiedBy>
  <dcterms:created xsi:type="dcterms:W3CDTF">2021-12-10T18:40:40Z</dcterms:created>
  <dcterms:modified xsi:type="dcterms:W3CDTF">2022-01-06T17:23:31Z</dcterms:modified>
</cp:coreProperties>
</file>