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4C740383-70B6-4D86-AFEC-62D11BF417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GOS REALIADO AL ENERO 2022" sheetId="11" r:id="rId1"/>
  </sheets>
  <definedNames>
    <definedName name="_xlnm.Print_Titles" localSheetId="0">'PAGOS REALIADO AL ENERO 2022'!$2:$15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11" l="1"/>
  <c r="G223" i="11"/>
  <c r="H94" i="11"/>
  <c r="H160" i="11"/>
  <c r="H184" i="11"/>
  <c r="H39" i="11"/>
  <c r="H215" i="11"/>
  <c r="H218" i="11"/>
  <c r="H84" i="11"/>
  <c r="H177" i="11"/>
  <c r="H178" i="11"/>
  <c r="H179" i="11"/>
  <c r="H180" i="11"/>
  <c r="H181" i="11"/>
  <c r="H182" i="11"/>
  <c r="H183" i="11"/>
  <c r="H17" i="11"/>
  <c r="H76" i="11"/>
  <c r="H116" i="11"/>
  <c r="H117" i="11"/>
  <c r="H118" i="11"/>
  <c r="H119" i="11"/>
  <c r="H120" i="11"/>
  <c r="H77" i="11"/>
  <c r="H96" i="11"/>
  <c r="H121" i="11"/>
  <c r="H18" i="11"/>
  <c r="H220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55" i="11"/>
  <c r="H71" i="11"/>
  <c r="H40" i="11"/>
  <c r="H140" i="11"/>
  <c r="H141" i="11"/>
  <c r="H217" i="11"/>
  <c r="H142" i="11"/>
  <c r="H143" i="11"/>
  <c r="H19" i="11"/>
  <c r="H41" i="11"/>
  <c r="H198" i="11"/>
  <c r="H199" i="11"/>
  <c r="H200" i="11"/>
  <c r="H201" i="11"/>
  <c r="H202" i="11"/>
  <c r="H203" i="11"/>
  <c r="H204" i="11"/>
  <c r="H205" i="11"/>
  <c r="H206" i="11"/>
  <c r="H207" i="11"/>
  <c r="H208" i="11"/>
  <c r="H144" i="11"/>
  <c r="H145" i="11"/>
  <c r="H146" i="11"/>
  <c r="H147" i="11"/>
  <c r="H148" i="11"/>
  <c r="H149" i="11"/>
  <c r="H150" i="11"/>
  <c r="H20" i="11"/>
  <c r="H21" i="11"/>
  <c r="H22" i="11"/>
  <c r="H23" i="11"/>
  <c r="H24" i="11"/>
  <c r="H151" i="11"/>
  <c r="H152" i="11"/>
  <c r="H90" i="11"/>
  <c r="H91" i="11"/>
  <c r="H92" i="11"/>
  <c r="H42" i="11"/>
  <c r="H104" i="11"/>
  <c r="H43" i="11"/>
  <c r="H44" i="11"/>
  <c r="H45" i="11"/>
  <c r="H95" i="11"/>
  <c r="H153" i="11"/>
  <c r="H154" i="11"/>
  <c r="H115" i="11"/>
  <c r="H85" i="11"/>
  <c r="H81" i="11"/>
  <c r="H82" i="11"/>
  <c r="H83" i="11"/>
  <c r="H102" i="11"/>
  <c r="H173" i="11"/>
  <c r="H106" i="11"/>
  <c r="H78" i="11"/>
  <c r="H221" i="11"/>
  <c r="H113" i="11"/>
  <c r="H114" i="11"/>
  <c r="H175" i="11"/>
  <c r="H105" i="11"/>
  <c r="H166" i="11"/>
  <c r="H35" i="11"/>
  <c r="H36" i="11"/>
  <c r="H103" i="11"/>
  <c r="H212" i="11"/>
  <c r="H171" i="11"/>
  <c r="H169" i="11"/>
  <c r="H89" i="11"/>
  <c r="H170" i="11"/>
  <c r="H34" i="11"/>
  <c r="H93" i="11"/>
  <c r="H196" i="11"/>
  <c r="H167" i="11"/>
  <c r="H216" i="11"/>
  <c r="H97" i="11"/>
  <c r="H98" i="11"/>
  <c r="H172" i="11"/>
  <c r="H213" i="11"/>
  <c r="H47" i="11"/>
  <c r="H48" i="11"/>
  <c r="H49" i="11"/>
  <c r="H50" i="11"/>
  <c r="H51" i="11"/>
  <c r="H52" i="11"/>
  <c r="H53" i="11"/>
  <c r="H197" i="11"/>
  <c r="H99" i="11"/>
  <c r="H163" i="11"/>
  <c r="H164" i="11"/>
  <c r="H191" i="11"/>
  <c r="H192" i="11"/>
  <c r="H193" i="11"/>
  <c r="H194" i="11"/>
  <c r="H195" i="11"/>
  <c r="H210" i="11"/>
  <c r="H100" i="11"/>
  <c r="H26" i="11"/>
  <c r="H209" i="11"/>
  <c r="H110" i="11"/>
  <c r="H31" i="11"/>
  <c r="H161" i="11"/>
  <c r="H33" i="11"/>
  <c r="H28" i="11"/>
  <c r="H29" i="11"/>
  <c r="H30" i="11"/>
  <c r="H190" i="11"/>
  <c r="H107" i="11"/>
  <c r="H108" i="11"/>
  <c r="H101" i="11"/>
  <c r="H159" i="11"/>
  <c r="H174" i="11"/>
  <c r="H79" i="11"/>
  <c r="H38" i="11"/>
  <c r="H27" i="11"/>
  <c r="H186" i="11"/>
  <c r="H25" i="11"/>
  <c r="H74" i="11"/>
  <c r="H75" i="11"/>
  <c r="H168" i="11"/>
  <c r="H73" i="11"/>
  <c r="H162" i="11"/>
  <c r="H32" i="11"/>
  <c r="H80" i="11"/>
  <c r="H185" i="11"/>
  <c r="H54" i="11"/>
  <c r="H55" i="11"/>
  <c r="H72" i="11"/>
  <c r="H86" i="11"/>
  <c r="H87" i="11"/>
  <c r="H88" i="11"/>
  <c r="H165" i="11"/>
  <c r="H158" i="11"/>
  <c r="H46" i="11"/>
  <c r="H156" i="11"/>
  <c r="H112" i="11"/>
  <c r="H187" i="11"/>
  <c r="H188" i="11"/>
  <c r="H157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111" i="11"/>
  <c r="H219" i="11"/>
  <c r="H176" i="11"/>
  <c r="H37" i="11"/>
  <c r="H211" i="11"/>
  <c r="H214" i="11" l="1"/>
  <c r="H189" i="11"/>
  <c r="H109" i="11"/>
  <c r="H16" i="11"/>
  <c r="H223" i="11" s="1"/>
</calcChain>
</file>

<file path=xl/sharedStrings.xml><?xml version="1.0" encoding="utf-8"?>
<sst xmlns="http://schemas.openxmlformats.org/spreadsheetml/2006/main" count="1046" uniqueCount="308">
  <si>
    <t xml:space="preserve"> Oficina Metropolitana de Servicios de Autobuses</t>
  </si>
  <si>
    <t xml:space="preserve">  Departamento de Contabilidad. C x P</t>
  </si>
  <si>
    <t>Concepto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</si>
  <si>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</si>
  <si>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</si>
  <si>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</si>
  <si>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</si>
  <si>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</si>
  <si>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</si>
  <si>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</si>
  <si>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</si>
  <si>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</si>
  <si>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</si>
  <si>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</si>
  <si>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</si>
  <si>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</si>
  <si>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OTROS SERVICIOS TECNICOS PROFESIONALES</t>
  </si>
  <si>
    <t>A010010011500000379</t>
  </si>
  <si>
    <t>REPARADORA MUELLES DOMINICANOS</t>
  </si>
  <si>
    <t>PROF-13606</t>
  </si>
  <si>
    <t>CDL COMUNICACIONES</t>
  </si>
  <si>
    <t>RADIO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</si>
  <si>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</si>
  <si>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</si>
  <si>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</si>
  <si>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</si>
  <si>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</si>
  <si>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>VENTOSA GROUP, SRL</t>
  </si>
  <si>
    <t>A010010011500000007</t>
  </si>
  <si>
    <t xml:space="preserve">DIP ENGINEERS AND SURVEYORS CONTRACTOR, SRL 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</si>
  <si>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</si>
  <si>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</si>
  <si>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</si>
  <si>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</si>
  <si>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</si>
  <si>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</si>
  <si>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</si>
  <si>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</si>
  <si>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</si>
  <si>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</si>
  <si>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</si>
  <si>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TELEVICION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</si>
  <si>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</si>
  <si>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</si>
  <si>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</si>
  <si>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</si>
  <si>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</si>
  <si>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</si>
  <si>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</si>
  <si>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</si>
  <si>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</si>
  <si>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</si>
  <si>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</si>
  <si>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</si>
  <si>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</si>
  <si>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</si>
  <si>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</si>
  <si>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</si>
  <si>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</si>
  <si>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</si>
  <si>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</si>
  <si>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</si>
  <si>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</si>
  <si>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</si>
  <si>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</si>
  <si>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</si>
  <si>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</si>
  <si>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</si>
  <si>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</si>
  <si>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</si>
  <si>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</si>
  <si>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</si>
  <si>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</si>
  <si>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</si>
  <si>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</si>
  <si>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</si>
  <si>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</si>
  <si>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SANTO DOMINGO, SRL ( CORESA ) </t>
  </si>
  <si>
    <t>O/C 1875-15</t>
  </si>
  <si>
    <t>CENTRO DE INVESTIGACIONES Y PROYECTOS, SRL</t>
  </si>
  <si>
    <t>A010010011500000028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</si>
  <si>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</si>
  <si>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</si>
  <si>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</si>
  <si>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</si>
  <si>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</si>
  <si>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</si>
  <si>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</si>
  <si>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A010010011500000030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</si>
  <si>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</si>
  <si>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</si>
  <si>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</si>
  <si>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</si>
  <si>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</si>
  <si>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</si>
  <si>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</si>
  <si>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</si>
  <si>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</si>
  <si>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</si>
  <si>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</si>
  <si>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</si>
  <si>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</si>
  <si>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</si>
  <si>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</si>
  <si>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</si>
  <si>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</si>
  <si>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</si>
  <si>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</si>
  <si>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A010010011500000022</t>
  </si>
  <si>
    <t>A010010011500000019</t>
  </si>
  <si>
    <t>A010010011500000032</t>
  </si>
  <si>
    <t>IMPORTADORA GBN,SRL</t>
  </si>
  <si>
    <t>MEJORAS EN EDIFICACIONES</t>
  </si>
  <si>
    <t>O/C 314-17</t>
  </si>
  <si>
    <t>PROF-36</t>
  </si>
  <si>
    <t>PROF-24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</si>
  <si>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</si>
  <si>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</si>
  <si>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</si>
  <si>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</si>
  <si>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</si>
  <si>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</si>
  <si>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</si>
  <si>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FUMIGACION,LAVANDERIA LIMPIEZA E HIGIENE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</si>
  <si>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</si>
  <si>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</si>
  <si>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</si>
  <si>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</si>
  <si>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</si>
  <si>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</si>
  <si>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</si>
  <si>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</si>
  <si>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</si>
  <si>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 xml:space="preserve">OTROS SERVICIOS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</si>
  <si>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</si>
  <si>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</si>
  <si>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</si>
  <si>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</si>
  <si>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</si>
  <si>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</si>
  <si>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>IMPRESIONES PAYANO</t>
  </si>
  <si>
    <t>O/C 013-18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</si>
  <si>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</si>
  <si>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</si>
  <si>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</si>
  <si>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</si>
  <si>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IMPERMIABILIZANTE Y DECORACIONES DIVERSA, SRL ( IMDISA )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</si>
  <si>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</si>
  <si>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</si>
  <si>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</si>
  <si>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</si>
  <si>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PRODUCTOS ELECTRICOS AFINES</t>
  </si>
  <si>
    <t>B1500001558</t>
  </si>
  <si>
    <t xml:space="preserve">AUTOZAMA </t>
  </si>
  <si>
    <t>COMPRA AUTOBUS</t>
  </si>
  <si>
    <t>O/C -193-2019</t>
  </si>
  <si>
    <t xml:space="preserve">EXPRESS TRAILER SERVICE  </t>
  </si>
  <si>
    <t>ALQUILER DE EQUIPOS OFICINAS Y MUEBLES</t>
  </si>
  <si>
    <t>B1500000242</t>
  </si>
  <si>
    <t>B1500001634</t>
  </si>
  <si>
    <t xml:space="preserve">VV AUTOS, SAS  </t>
  </si>
  <si>
    <t>B1500000052</t>
  </si>
  <si>
    <t>ARGUET LUNCH,EIRL</t>
  </si>
  <si>
    <t>ALIMENTOS Y BEBIDAS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</si>
  <si>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</si>
  <si>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</si>
  <si>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</si>
  <si>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</si>
  <si>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</si>
  <si>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</si>
  <si>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</si>
  <si>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</si>
  <si>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t xml:space="preserve">GRUPO ICEBERG  </t>
  </si>
  <si>
    <t>PRENDA Y ACCESORIOS DE VESTIR</t>
  </si>
  <si>
    <t xml:space="preserve">GRUPO VIAMAR </t>
  </si>
  <si>
    <t>B1500004641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</si>
  <si>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</si>
  <si>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</si>
  <si>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</si>
  <si>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</si>
  <si>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</si>
  <si>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</si>
  <si>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</si>
  <si>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B1500004675</t>
  </si>
  <si>
    <t>NEGOCIOS POLANCO &amp; FERNANDEZ, SRL</t>
  </si>
  <si>
    <t>SIGMA ENERGIA PARA AVANZAR</t>
  </si>
  <si>
    <t>B1500025363</t>
  </si>
  <si>
    <t>B1500025364</t>
  </si>
  <si>
    <t>B1500025381</t>
  </si>
  <si>
    <t>B1500025393</t>
  </si>
  <si>
    <t>B1500025452</t>
  </si>
  <si>
    <t>AGUA / BASURA</t>
  </si>
  <si>
    <t xml:space="preserve">SEGUROS BANRESERVAS  </t>
  </si>
  <si>
    <t>B1500030946</t>
  </si>
  <si>
    <t>SUPLIDORA ROSALIAN, SRL 09 04 2021</t>
  </si>
  <si>
    <t>COCINA</t>
  </si>
  <si>
    <t>B1500000112</t>
  </si>
  <si>
    <t>LUBRICANTES</t>
  </si>
  <si>
    <t>B1500006926</t>
  </si>
  <si>
    <t>ABC SOFTWARE, SRL</t>
  </si>
  <si>
    <t>OTRAS CONTRATACIONES DE SERVICIOS</t>
  </si>
  <si>
    <t>B1500000314</t>
  </si>
  <si>
    <t>STUDIO 88,SRL</t>
  </si>
  <si>
    <t>INVERSIONES BREMELY,SRL</t>
  </si>
  <si>
    <t>ACCESORIOS PARA EDIFICACIONS RESIDENCIALES Y NO RESIDENCIALES</t>
  </si>
  <si>
    <t>B1500000214</t>
  </si>
  <si>
    <t xml:space="preserve">NEDERCORP INVERSTMENT, SRL  </t>
  </si>
  <si>
    <t>CCC-LPN-007-003-21</t>
  </si>
  <si>
    <t>ANIBAL ROSARIO RAMIREZ</t>
  </si>
  <si>
    <t>CAMARA FOTOGRAFICA Y DE VIDEO</t>
  </si>
  <si>
    <t>B1500001683</t>
  </si>
  <si>
    <t>CCC-CP-21-2021</t>
  </si>
  <si>
    <t>MERCEDES BATISTA DE PERALTA</t>
  </si>
  <si>
    <t>EDEESTE</t>
  </si>
  <si>
    <t>ELECTRICIDAD</t>
  </si>
  <si>
    <t>PUBLICACIONES AHORA</t>
  </si>
  <si>
    <t>B1500002570</t>
  </si>
  <si>
    <t>DARIO VELASQUEZ</t>
  </si>
  <si>
    <t>CMT, SRL COMBUSTIBLES</t>
  </si>
  <si>
    <t xml:space="preserve">Preparado por </t>
  </si>
  <si>
    <t>Aprobado por</t>
  </si>
  <si>
    <t xml:space="preserve">Lic. Laura Salado </t>
  </si>
  <si>
    <t>Lic. Lidia Estevez</t>
  </si>
  <si>
    <t>Contador 1</t>
  </si>
  <si>
    <t>Directora Financiera</t>
  </si>
  <si>
    <t>Suplidor</t>
  </si>
  <si>
    <t xml:space="preserve"> Relacion de Cuentas</t>
  </si>
  <si>
    <t>Factura / NCF</t>
  </si>
  <si>
    <t>Fecha</t>
  </si>
  <si>
    <t>Monto Facturado</t>
  </si>
  <si>
    <t>Monto pagado</t>
  </si>
  <si>
    <t>Monto Pendiente</t>
  </si>
  <si>
    <t>Fecha fin de Factura</t>
  </si>
  <si>
    <t>Estado</t>
  </si>
  <si>
    <t>PENDIENTE</t>
  </si>
  <si>
    <t xml:space="preserve">SEGUROS PARA VEHICULOS </t>
  </si>
  <si>
    <t>TOTAL EN RD$</t>
  </si>
  <si>
    <t xml:space="preserve">                                                     Revisado por </t>
  </si>
  <si>
    <t xml:space="preserve">                                                 Contadora  General</t>
  </si>
  <si>
    <t>B1500085581</t>
  </si>
  <si>
    <t>CAASD</t>
  </si>
  <si>
    <t>B1500158026</t>
  </si>
  <si>
    <t>B1500158025</t>
  </si>
  <si>
    <t>B1500159223</t>
  </si>
  <si>
    <t>B1501592222</t>
  </si>
  <si>
    <t>B1500159235</t>
  </si>
  <si>
    <t>B1500159234</t>
  </si>
  <si>
    <t>B1500159233</t>
  </si>
  <si>
    <t>B1500159232</t>
  </si>
  <si>
    <t>B1500159231</t>
  </si>
  <si>
    <t>B1500159230</t>
  </si>
  <si>
    <t>B1500159229</t>
  </si>
  <si>
    <t>B1500159228</t>
  </si>
  <si>
    <t>B1500159236</t>
  </si>
  <si>
    <t>B1500159224</t>
  </si>
  <si>
    <t>B1500159227</t>
  </si>
  <si>
    <t>B1500158603</t>
  </si>
  <si>
    <t>B1500159225</t>
  </si>
  <si>
    <t>B1500019507</t>
  </si>
  <si>
    <t xml:space="preserve">CORAASAN </t>
  </si>
  <si>
    <t>B1500019353</t>
  </si>
  <si>
    <t>B1500189923</t>
  </si>
  <si>
    <t>B1500188082</t>
  </si>
  <si>
    <t>B1500189835</t>
  </si>
  <si>
    <t>B1500007076</t>
  </si>
  <si>
    <t>B1500021647</t>
  </si>
  <si>
    <t>ADMINISTRADORA DE RIEZGO DE SALUD (ARS HUMANO) ENERO 2022</t>
  </si>
  <si>
    <r>
      <t>IB ARQUITECTOS, EIRL</t>
    </r>
    <r>
      <rPr>
        <sz val="9"/>
        <rFont val="Palatino Linotype"/>
        <family val="1"/>
      </rPr>
      <t xml:space="preserve"> (  ADENDUM )</t>
    </r>
  </si>
  <si>
    <t>B1500000472</t>
  </si>
  <si>
    <t xml:space="preserve">COMUNICACIONES Y REDES DE SANTO DOMINGO, SRL ( CORESA )  ( 349,752.00 ) ( 262,314.00 ) ( 29,146.00 )  14 NOV. 2021 AL 14 DIC. 2021   </t>
  </si>
  <si>
    <t>B1500000475</t>
  </si>
  <si>
    <t xml:space="preserve">COMUNICACIONES Y REDES DE SANTO DOMINGO, SRL ( CORESA )  ( 349,752.00 ) ( 233,168.00 ) ( 29,146.00 )  15 DIC. 2021 AL 14 ENE. 2022   </t>
  </si>
  <si>
    <t>ENT. 456</t>
  </si>
  <si>
    <t xml:space="preserve">INVERSIONES DIEIMER,SRL </t>
  </si>
  <si>
    <t>ENT. 457</t>
  </si>
  <si>
    <t>INVERSIONES DIEIMER,SRL</t>
  </si>
  <si>
    <t xml:space="preserve">ANGLOAMERICANA DE SEGUROS </t>
  </si>
  <si>
    <t>B1500000215</t>
  </si>
  <si>
    <t>B1500000584</t>
  </si>
  <si>
    <t xml:space="preserve">VASPIER  </t>
  </si>
  <si>
    <t>B1500005808</t>
  </si>
  <si>
    <t>SEGURO NACIONAL DE SALUD  ( SENASA )</t>
  </si>
  <si>
    <t>B1500005551</t>
  </si>
  <si>
    <t>C-CP 4-2020-0103-2020</t>
  </si>
  <si>
    <t>B1500000216</t>
  </si>
  <si>
    <t>PELAGIA MATEO ADAMES</t>
  </si>
  <si>
    <t>B1500000116</t>
  </si>
  <si>
    <t>INVERSIONES ALMAYE,SRL</t>
  </si>
  <si>
    <t>B1500105694</t>
  </si>
  <si>
    <t xml:space="preserve">LA ISLA DOMINICANA DE PETROLEO CORPORACION  </t>
  </si>
  <si>
    <t xml:space="preserve">NEDERCORP INVERSTMENT, SRL </t>
  </si>
  <si>
    <t>MAXIMO MARTINEZ DE LA CRUZ</t>
  </si>
  <si>
    <t xml:space="preserve">ABC SOFTWARE, SRL </t>
  </si>
  <si>
    <t>B1500000320</t>
  </si>
  <si>
    <t>B1500000101</t>
  </si>
  <si>
    <t xml:space="preserve">NEXTWORLD TECHNOLOGY CANADA,SRL </t>
  </si>
  <si>
    <t xml:space="preserve">MARKET TV, SRL ( CATORCE TV ) </t>
  </si>
  <si>
    <t xml:space="preserve">AMERICAN BUSINESS MCHINES,SRL  ( ABM  ) </t>
  </si>
  <si>
    <t xml:space="preserve">SERTEMA, SRL </t>
  </si>
  <si>
    <t>O/C 305-2021</t>
  </si>
  <si>
    <t xml:space="preserve">RONNY PUBLICIDAD,SRL  </t>
  </si>
  <si>
    <t>RONNY PUBLICIDAD,SRL</t>
  </si>
  <si>
    <t xml:space="preserve"> Correspondiente al 31 Enero del 2022</t>
  </si>
  <si>
    <t>IMPRESIÓN,ENCUADERNACION Y ROTULACION/PAPEL DE ESCRITORIO/PRODUCTOS DE ARTES GRAFICA/UTILES Y MATERIALES DE ESCRITORIO,OFICINA E INFORMATICA /UTILES Y MATERIALES ESCOLARES Y DE ENSEÑANZA/PRODUCTOS UTILES VARIOS N.I.P</t>
  </si>
  <si>
    <t>LIMPIEZA E HIGIENE</t>
  </si>
  <si>
    <t>B1500000173</t>
  </si>
  <si>
    <t>FEBRERO</t>
  </si>
  <si>
    <t xml:space="preserve">                                                 Lic. Francia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</si>
</sst>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0"/>
      <name val="Palatino Linotype"/>
      <family val="1"/>
    </font>
    <font>
      <b/>
      <i/>
      <sz val="16"/>
      <name val="Palatino Linotype"/>
      <family val="1"/>
    </font>
    <font>
      <b/>
      <i/>
      <sz val="16"/>
      <color theme="1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  <font>
      <sz val="9"/>
      <name val="Palatino Linotype"/>
      <family val="1"/>
    </font>
    <font>
      <b/>
      <sz val="11"/>
      <color rgb="FFFF000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164" fontId="4" fillId="2" borderId="1" xfId="0" applyNumberFormat="1" applyFont="1" applyFill="1" applyBorder="1" applyAlignment="1">
      <alignment horizontal="center" shrinkToFit="1"/>
    </xf>
    <xf numFmtId="165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14" fontId="2" fillId="0" borderId="10" xfId="0" applyNumberFormat="1" applyFont="1" applyBorder="1" applyAlignment="1">
      <alignment horizontal="center"/>
    </xf>
    <xf numFmtId="43" fontId="2" fillId="0" borderId="10" xfId="2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14" fontId="5" fillId="0" borderId="10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14" fontId="2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3" fontId="2" fillId="0" borderId="0" xfId="2" applyFont="1" applyFill="1" applyBorder="1" applyAlignment="1"/>
    <xf numFmtId="0" fontId="5" fillId="0" borderId="0" xfId="0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43" fontId="5" fillId="0" borderId="0" xfId="1" applyFont="1"/>
    <xf numFmtId="0" fontId="5" fillId="0" borderId="0" xfId="0" applyFont="1"/>
    <xf numFmtId="43" fontId="2" fillId="0" borderId="22" xfId="1" applyFont="1" applyFill="1" applyBorder="1" applyAlignment="1"/>
    <xf numFmtId="43" fontId="2" fillId="0" borderId="22" xfId="2" applyFont="1" applyFill="1" applyBorder="1" applyAlignment="1"/>
    <xf numFmtId="164" fontId="2" fillId="0" borderId="10" xfId="4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3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0" fillId="0" borderId="0" xfId="0" applyAlignment="1">
      <alignment horizontal="center"/>
    </xf>
    <xf numFmtId="0" fontId="10" fillId="2" borderId="2" xfId="0" applyFont="1" applyFill="1" applyBorder="1" applyAlignment="1">
      <alignment horizontal="center"/>
    </xf>
    <xf numFmtId="0" fontId="0" fillId="0" borderId="0" xfId="0" applyFill="1" applyBorder="1"/>
    <xf numFmtId="0" fontId="2" fillId="0" borderId="5" xfId="0" applyFont="1" applyFill="1" applyBorder="1" applyAlignment="1">
      <alignment horizontal="left"/>
    </xf>
    <xf numFmtId="43" fontId="5" fillId="0" borderId="7" xfId="1" applyFont="1" applyFill="1" applyBorder="1"/>
    <xf numFmtId="0" fontId="5" fillId="0" borderId="6" xfId="0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3" fontId="5" fillId="0" borderId="11" xfId="1" applyFont="1" applyFill="1" applyBorder="1"/>
    <xf numFmtId="0" fontId="5" fillId="0" borderId="23" xfId="0" applyFont="1" applyBorder="1" applyAlignment="1">
      <alignment horizontal="center"/>
    </xf>
    <xf numFmtId="43" fontId="0" fillId="0" borderId="0" xfId="1" applyFont="1" applyFill="1" applyBorder="1"/>
    <xf numFmtId="43" fontId="5" fillId="0" borderId="13" xfId="1" applyFont="1" applyFill="1" applyBorder="1"/>
    <xf numFmtId="43" fontId="5" fillId="0" borderId="10" xfId="1" applyFont="1" applyFill="1" applyBorder="1"/>
    <xf numFmtId="0" fontId="5" fillId="0" borderId="22" xfId="0" applyFont="1" applyBorder="1" applyAlignment="1">
      <alignment horizontal="center"/>
    </xf>
    <xf numFmtId="43" fontId="2" fillId="0" borderId="23" xfId="2" applyFont="1" applyFill="1" applyBorder="1" applyAlignment="1"/>
    <xf numFmtId="43" fontId="5" fillId="0" borderId="19" xfId="1" applyFont="1" applyFill="1" applyBorder="1"/>
    <xf numFmtId="0" fontId="5" fillId="0" borderId="24" xfId="0" applyFont="1" applyBorder="1" applyAlignment="1">
      <alignment horizontal="center"/>
    </xf>
    <xf numFmtId="43" fontId="5" fillId="0" borderId="16" xfId="1" applyFont="1" applyFill="1" applyBorder="1"/>
    <xf numFmtId="43" fontId="5" fillId="0" borderId="14" xfId="1" applyFont="1" applyFill="1" applyBorder="1"/>
    <xf numFmtId="0" fontId="5" fillId="0" borderId="25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/>
    <xf numFmtId="43" fontId="5" fillId="0" borderId="0" xfId="1" applyFont="1" applyFill="1" applyBorder="1"/>
    <xf numFmtId="0" fontId="5" fillId="0" borderId="0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1" fillId="3" borderId="3" xfId="1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43" fontId="0" fillId="0" borderId="0" xfId="0" applyNumberFormat="1"/>
    <xf numFmtId="43" fontId="2" fillId="0" borderId="9" xfId="2" applyFont="1" applyFill="1" applyBorder="1" applyAlignment="1"/>
    <xf numFmtId="43" fontId="5" fillId="0" borderId="12" xfId="2" applyFont="1" applyFill="1" applyBorder="1" applyAlignment="1"/>
    <xf numFmtId="164" fontId="2" fillId="0" borderId="10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43" fontId="2" fillId="0" borderId="12" xfId="2" applyFont="1" applyFill="1" applyBorder="1" applyAlignment="1">
      <alignment horizontal="right"/>
    </xf>
    <xf numFmtId="43" fontId="2" fillId="0" borderId="12" xfId="2" applyFont="1" applyFill="1" applyBorder="1" applyAlignment="1">
      <alignment horizontal="center"/>
    </xf>
    <xf numFmtId="43" fontId="2" fillId="0" borderId="12" xfId="2" applyFont="1" applyFill="1" applyBorder="1" applyAlignment="1"/>
    <xf numFmtId="43" fontId="2" fillId="0" borderId="12" xfId="1" applyFont="1" applyFill="1" applyBorder="1" applyAlignment="1">
      <alignment horizontal="center"/>
    </xf>
    <xf numFmtId="43" fontId="2" fillId="0" borderId="12" xfId="1" applyFont="1" applyFill="1" applyBorder="1" applyAlignment="1"/>
    <xf numFmtId="43" fontId="5" fillId="0" borderId="12" xfId="2" applyFont="1" applyFill="1" applyBorder="1" applyAlignment="1">
      <alignment horizontal="center"/>
    </xf>
    <xf numFmtId="43" fontId="2" fillId="0" borderId="12" xfId="2" quotePrefix="1" applyFont="1" applyFill="1" applyBorder="1" applyAlignment="1"/>
    <xf numFmtId="43" fontId="2" fillId="0" borderId="12" xfId="1" quotePrefix="1" applyFont="1" applyFill="1" applyBorder="1" applyAlignment="1"/>
    <xf numFmtId="43" fontId="2" fillId="0" borderId="12" xfId="1" applyFont="1" applyBorder="1"/>
    <xf numFmtId="43" fontId="5" fillId="0" borderId="12" xfId="0" applyNumberFormat="1" applyFont="1" applyFill="1" applyBorder="1" applyAlignment="1"/>
    <xf numFmtId="43" fontId="2" fillId="0" borderId="12" xfId="5" applyFont="1" applyFill="1" applyBorder="1" applyAlignment="1"/>
    <xf numFmtId="0" fontId="7" fillId="0" borderId="12" xfId="0" applyFont="1" applyFill="1" applyBorder="1" applyAlignment="1"/>
    <xf numFmtId="164" fontId="2" fillId="0" borderId="18" xfId="0" applyNumberFormat="1" applyFont="1" applyFill="1" applyBorder="1" applyAlignment="1">
      <alignment horizontal="center" vertical="center"/>
    </xf>
    <xf numFmtId="43" fontId="13" fillId="0" borderId="0" xfId="1" applyFont="1" applyFill="1" applyAlignment="1"/>
    <xf numFmtId="0" fontId="2" fillId="0" borderId="15" xfId="0" applyFont="1" applyFill="1" applyBorder="1" applyAlignment="1">
      <alignment horizontal="left"/>
    </xf>
    <xf numFmtId="0" fontId="2" fillId="0" borderId="10" xfId="0" applyNumberFormat="1" applyFont="1" applyFill="1" applyBorder="1" applyAlignment="1">
      <alignment horizontal="center"/>
    </xf>
    <xf numFmtId="0" fontId="5" fillId="0" borderId="10" xfId="3" applyNumberFormat="1" applyFont="1" applyFill="1" applyBorder="1" applyAlignment="1">
      <alignment horizontal="center"/>
    </xf>
    <xf numFmtId="0" fontId="2" fillId="0" borderId="10" xfId="3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/>
    <xf numFmtId="3" fontId="2" fillId="0" borderId="10" xfId="0" applyNumberFormat="1" applyFont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2" fillId="0" borderId="9" xfId="0" applyFont="1" applyFill="1" applyBorder="1" applyAlignment="1">
      <alignment vertical="center"/>
    </xf>
    <xf numFmtId="43" fontId="2" fillId="0" borderId="9" xfId="2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5" fillId="0" borderId="20" xfId="1" applyFont="1" applyFill="1" applyBorder="1"/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2" fillId="0" borderId="10" xfId="4" applyNumberFormat="1" applyFont="1" applyFill="1" applyBorder="1" applyAlignment="1">
      <alignment horizontal="center"/>
    </xf>
    <xf numFmtId="0" fontId="2" fillId="0" borderId="18" xfId="3" applyNumberFormat="1" applyFont="1" applyFill="1" applyBorder="1" applyAlignment="1">
      <alignment horizontal="center"/>
    </xf>
    <xf numFmtId="0" fontId="5" fillId="0" borderId="18" xfId="3" applyNumberFormat="1" applyFont="1" applyFill="1" applyBorder="1" applyAlignment="1">
      <alignment horizontal="center"/>
    </xf>
    <xf numFmtId="9" fontId="5" fillId="0" borderId="8" xfId="0" applyNumberFormat="1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18" xfId="0" applyFont="1" applyFill="1" applyBorder="1" applyAlignment="1"/>
    <xf numFmtId="0" fontId="2" fillId="0" borderId="14" xfId="0" applyFont="1" applyFill="1" applyBorder="1" applyAlignment="1"/>
    <xf numFmtId="43" fontId="2" fillId="0" borderId="12" xfId="1" applyFont="1" applyFill="1" applyBorder="1"/>
    <xf numFmtId="43" fontId="2" fillId="0" borderId="21" xfId="2" applyFont="1" applyFill="1" applyBorder="1" applyAlignment="1">
      <alignment horizontal="center"/>
    </xf>
    <xf numFmtId="43" fontId="2" fillId="0" borderId="8" xfId="2" applyFont="1" applyFill="1" applyBorder="1" applyAlignment="1"/>
    <xf numFmtId="43" fontId="2" fillId="0" borderId="18" xfId="2" applyFont="1" applyFill="1" applyBorder="1" applyAlignment="1">
      <alignment horizontal="center"/>
    </xf>
    <xf numFmtId="43" fontId="5" fillId="0" borderId="21" xfId="2" applyFont="1" applyFill="1" applyBorder="1" applyAlignment="1">
      <alignment horizontal="center"/>
    </xf>
    <xf numFmtId="43" fontId="5" fillId="0" borderId="12" xfId="1" applyFont="1" applyFill="1" applyBorder="1" applyAlignment="1">
      <alignment horizontal="center"/>
    </xf>
    <xf numFmtId="43" fontId="2" fillId="0" borderId="14" xfId="0" applyNumberFormat="1" applyFont="1" applyFill="1" applyBorder="1" applyAlignment="1"/>
    <xf numFmtId="0" fontId="9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00000000-0005-0000-0000-000001000000}"/>
    <cellStyle name="Millares 3" xfId="2" xr:uid="{00000000-0005-0000-0000-000002000000}"/>
    <cellStyle name="Millares_Hoja1" xfId="3" xr:uid="{00000000-0005-0000-0000-000003000000}"/>
    <cellStyle name="Normal" xfId="0" builtinId="0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1333499</xdr:colOff>
      <xdr:row>1</xdr:row>
      <xdr:rowOff>142876</xdr:rowOff>
    </xdr:from>
    <xdr:to>
      <xdr:col>5</xdr:col>
      <xdr:colOff>895350</xdr:colOff>
      <xdr:row>7</xdr:row>
      <xdr:rowOff>28576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4" y="333376"/>
          <a:ext cx="172402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438151</xdr:colOff>
      <xdr:row>1</xdr:row>
      <xdr:rowOff>47625</xdr:rowOff>
    </xdr:from>
    <xdr:to>
      <xdr:col>3</xdr:col>
      <xdr:colOff>361950</xdr:colOff>
      <xdr:row>7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38125"/>
          <a:ext cx="2333624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M233"/>
  <sheetViews>
    <sheetView tabSelected="1" topLeftCell="A205" workbookViewId="0">
      <selection activeCell="F236" sqref="F236"/>
    </sheetView>
  </sheetViews>
  <sheetFormatPr baseColWidth="10" defaultRowHeight="15" x14ac:dyDescent="0.25"/>
  <cols>
    <col min="1" max="1" width="4.85546875" customWidth="1"/>
    <col min="2" max="2" width="23" customWidth="1"/>
    <col min="3" max="3" width="12.42578125" customWidth="1"/>
    <col min="4" max="4" width="25.5703125" customWidth="1"/>
    <col min="5" max="5" width="32.42578125" customWidth="1"/>
    <col min="6" max="6" width="20.7109375" customWidth="1"/>
    <col min="7" max="7" width="18.85546875" customWidth="1"/>
    <col min="8" max="8" width="19.5703125" customWidth="1"/>
    <col min="9" max="9" width="14.42578125" style="55" customWidth="1"/>
    <col min="10" max="10" width="14.140625" style="55" customWidth="1"/>
    <col min="12" max="12" width="18.85546875" customWidth="1"/>
    <col min="13" max="13" width="16.140625" customWidth="1"/>
  </cols>
  <sheetData>
    <row r="9" spans="2:13" ht="22.5" x14ac:dyDescent="0.4">
      <c r="B9" s="146" t="s">
        <v>0</v>
      </c>
      <c r="C9" s="146"/>
      <c r="D9" s="146"/>
      <c r="E9" s="146"/>
      <c r="F9" s="146"/>
      <c r="G9" s="146"/>
      <c r="H9" s="146"/>
      <c r="I9" s="146"/>
      <c r="J9" s="146"/>
    </row>
    <row r="10" spans="2:13" ht="22.5" x14ac:dyDescent="0.4">
      <c r="B10" s="146" t="s">
        <v>1</v>
      </c>
      <c r="C10" s="146"/>
      <c r="D10" s="146"/>
      <c r="E10" s="146"/>
      <c r="F10" s="146"/>
      <c r="G10" s="146"/>
      <c r="H10" s="146"/>
      <c r="I10" s="146"/>
      <c r="J10" s="146"/>
    </row>
    <row r="11" spans="2:13" ht="22.5" x14ac:dyDescent="0.4">
      <c r="B11" s="146" t="s">
        <v>226</v>
      </c>
      <c r="C11" s="146"/>
      <c r="D11" s="146"/>
      <c r="E11" s="146"/>
      <c r="F11" s="146"/>
      <c r="G11" s="146"/>
      <c r="H11" s="146"/>
      <c r="I11" s="146"/>
      <c r="J11" s="146"/>
    </row>
    <row r="12" spans="2:13" ht="22.5" x14ac:dyDescent="0.4">
      <c r="B12" s="146" t="s">
        <v>302</v>
      </c>
      <c r="C12" s="146"/>
      <c r="D12" s="146"/>
      <c r="E12" s="146"/>
      <c r="F12" s="146"/>
      <c r="G12" s="146"/>
      <c r="H12" s="146"/>
      <c r="I12" s="146"/>
      <c r="J12" s="146"/>
    </row>
    <row r="13" spans="2:13" ht="15.75" thickBot="1" x14ac:dyDescent="0.3"/>
    <row r="14" spans="2:13" ht="19.5" thickBot="1" x14ac:dyDescent="0.4">
      <c r="B14" s="1" t="s">
        <v>227</v>
      </c>
      <c r="C14" s="2" t="s">
        <v>228</v>
      </c>
      <c r="D14" s="2" t="s">
        <v>225</v>
      </c>
      <c r="E14" s="2" t="s">
        <v>2</v>
      </c>
      <c r="F14" s="3" t="s">
        <v>229</v>
      </c>
      <c r="G14" s="4" t="s">
        <v>230</v>
      </c>
      <c r="H14" s="5" t="s">
        <v>231</v>
      </c>
      <c r="I14" s="56" t="s">
        <v>232</v>
      </c>
      <c r="J14" s="56" t="s">
        <v>233</v>
      </c>
      <c r="M14" s="57"/>
    </row>
    <row r="15" spans="2:13" ht="15.75" thickBot="1" x14ac:dyDescent="0.3">
      <c r="M15" s="57"/>
    </row>
    <row r="16" spans="2:13" ht="16.5" x14ac:dyDescent="0.3">
      <c r="B16" s="119" t="s">
        <v>155</v>
      </c>
      <c r="C16" s="6">
        <v>43951</v>
      </c>
      <c r="D16" s="58" t="s">
        <v>153</v>
      </c>
      <c r="E16" s="7" t="s">
        <v>154</v>
      </c>
      <c r="F16" s="120">
        <v>866396776.71000004</v>
      </c>
      <c r="G16" s="59">
        <v>500356450.39999998</v>
      </c>
      <c r="H16" s="59">
        <f t="shared" ref="H16" si="0">SUM(F16-G16)</f>
        <v>366040326.31000006</v>
      </c>
      <c r="I16" s="121" t="s">
        <v>306</v>
      </c>
      <c r="J16" s="60" t="s">
        <v>234</v>
      </c>
    </row>
    <row r="17" spans="2:10" ht="16.5" x14ac:dyDescent="0.3">
      <c r="B17" s="12" t="s">
        <v>40</v>
      </c>
      <c r="C17" s="8">
        <v>42368</v>
      </c>
      <c r="D17" s="61" t="s">
        <v>39</v>
      </c>
      <c r="E17" s="19" t="s">
        <v>4</v>
      </c>
      <c r="F17" s="68">
        <v>87497</v>
      </c>
      <c r="G17" s="62">
        <v>0</v>
      </c>
      <c r="H17" s="62">
        <f t="shared" ref="H17:H80" si="1">SUM(F17-G17)</f>
        <v>87497</v>
      </c>
      <c r="I17" s="118" t="s">
        <v>306</v>
      </c>
      <c r="J17" s="63" t="s">
        <v>234</v>
      </c>
    </row>
    <row r="18" spans="2:10" ht="16.5" x14ac:dyDescent="0.3">
      <c r="B18" s="18" t="s">
        <v>53</v>
      </c>
      <c r="C18" s="13">
        <v>42429</v>
      </c>
      <c r="D18" s="20" t="s">
        <v>39</v>
      </c>
      <c r="E18" s="11" t="s">
        <v>4</v>
      </c>
      <c r="F18" s="47">
        <v>69797</v>
      </c>
      <c r="G18" s="65">
        <v>0</v>
      </c>
      <c r="H18" s="65">
        <f t="shared" si="1"/>
        <v>69797</v>
      </c>
      <c r="I18" s="117" t="s">
        <v>306</v>
      </c>
      <c r="J18" s="67" t="s">
        <v>234</v>
      </c>
    </row>
    <row r="19" spans="2:10" ht="16.5" x14ac:dyDescent="0.3">
      <c r="B19" s="16" t="s">
        <v>87</v>
      </c>
      <c r="C19" s="13">
        <v>42710</v>
      </c>
      <c r="D19" s="20" t="s">
        <v>39</v>
      </c>
      <c r="E19" s="11" t="s">
        <v>4</v>
      </c>
      <c r="F19" s="48">
        <v>20709</v>
      </c>
      <c r="G19" s="65">
        <v>0</v>
      </c>
      <c r="H19" s="65">
        <f t="shared" si="1"/>
        <v>20709</v>
      </c>
      <c r="I19" s="117" t="s">
        <v>306</v>
      </c>
      <c r="J19" s="67" t="s">
        <v>234</v>
      </c>
    </row>
    <row r="20" spans="2:10" ht="16.5" x14ac:dyDescent="0.3">
      <c r="B20" s="18" t="s">
        <v>101</v>
      </c>
      <c r="C20" s="13">
        <v>42786</v>
      </c>
      <c r="D20" s="20" t="s">
        <v>39</v>
      </c>
      <c r="E20" s="11" t="s">
        <v>4</v>
      </c>
      <c r="F20" s="48">
        <v>253251.6</v>
      </c>
      <c r="G20" s="66">
        <v>0</v>
      </c>
      <c r="H20" s="65">
        <f t="shared" si="1"/>
        <v>253251.6</v>
      </c>
      <c r="I20" s="117" t="s">
        <v>306</v>
      </c>
      <c r="J20" s="67" t="s">
        <v>234</v>
      </c>
    </row>
    <row r="21" spans="2:10" ht="16.5" x14ac:dyDescent="0.3">
      <c r="B21" s="10" t="s">
        <v>102</v>
      </c>
      <c r="C21" s="8">
        <v>42786</v>
      </c>
      <c r="D21" s="61" t="s">
        <v>39</v>
      </c>
      <c r="E21" s="19" t="s">
        <v>4</v>
      </c>
      <c r="F21" s="140">
        <v>86022</v>
      </c>
      <c r="G21" s="123">
        <v>0</v>
      </c>
      <c r="H21" s="65">
        <f t="shared" si="1"/>
        <v>86022</v>
      </c>
      <c r="I21" s="117" t="s">
        <v>306</v>
      </c>
      <c r="J21" s="67" t="s">
        <v>234</v>
      </c>
    </row>
    <row r="22" spans="2:10" ht="16.5" x14ac:dyDescent="0.3">
      <c r="B22" s="15" t="s">
        <v>103</v>
      </c>
      <c r="C22" s="13">
        <v>42786</v>
      </c>
      <c r="D22" s="20" t="s">
        <v>39</v>
      </c>
      <c r="E22" s="11" t="s">
        <v>4</v>
      </c>
      <c r="F22" s="87">
        <v>111510</v>
      </c>
      <c r="G22" s="69">
        <v>0</v>
      </c>
      <c r="H22" s="65">
        <f t="shared" si="1"/>
        <v>111510</v>
      </c>
      <c r="I22" s="117" t="s">
        <v>306</v>
      </c>
      <c r="J22" s="67" t="s">
        <v>234</v>
      </c>
    </row>
    <row r="23" spans="2:10" ht="16.5" x14ac:dyDescent="0.3">
      <c r="B23" s="15" t="s">
        <v>104</v>
      </c>
      <c r="C23" s="13">
        <v>42786</v>
      </c>
      <c r="D23" s="20" t="s">
        <v>39</v>
      </c>
      <c r="E23" s="11" t="s">
        <v>4</v>
      </c>
      <c r="F23" s="93">
        <v>149860</v>
      </c>
      <c r="G23" s="69">
        <v>0</v>
      </c>
      <c r="H23" s="65">
        <f t="shared" si="1"/>
        <v>149860</v>
      </c>
      <c r="I23" s="117" t="s">
        <v>306</v>
      </c>
      <c r="J23" s="67" t="s">
        <v>234</v>
      </c>
    </row>
    <row r="24" spans="2:10" ht="16.5" x14ac:dyDescent="0.3">
      <c r="B24" s="15" t="s">
        <v>105</v>
      </c>
      <c r="C24" s="13">
        <v>42786</v>
      </c>
      <c r="D24" s="20" t="s">
        <v>39</v>
      </c>
      <c r="E24" s="19" t="s">
        <v>4</v>
      </c>
      <c r="F24" s="93">
        <v>111510</v>
      </c>
      <c r="G24" s="69">
        <v>0</v>
      </c>
      <c r="H24" s="65">
        <f t="shared" si="1"/>
        <v>111510</v>
      </c>
      <c r="I24" s="117" t="s">
        <v>306</v>
      </c>
      <c r="J24" s="67" t="s">
        <v>234</v>
      </c>
    </row>
    <row r="25" spans="2:10" ht="16.5" x14ac:dyDescent="0.3">
      <c r="B25" s="107" t="s">
        <v>293</v>
      </c>
      <c r="C25" s="23">
        <v>44564</v>
      </c>
      <c r="D25" s="26" t="s">
        <v>199</v>
      </c>
      <c r="E25" s="19" t="s">
        <v>200</v>
      </c>
      <c r="F25" s="92">
        <v>53100</v>
      </c>
      <c r="G25" s="69">
        <v>0</v>
      </c>
      <c r="H25" s="65">
        <f t="shared" si="1"/>
        <v>53100</v>
      </c>
      <c r="I25" s="117" t="s">
        <v>306</v>
      </c>
      <c r="J25" s="67" t="s">
        <v>234</v>
      </c>
    </row>
    <row r="26" spans="2:10" ht="16.5" x14ac:dyDescent="0.3">
      <c r="B26" s="108" t="s">
        <v>201</v>
      </c>
      <c r="C26" s="23">
        <v>44531</v>
      </c>
      <c r="D26" s="26" t="s">
        <v>292</v>
      </c>
      <c r="E26" s="11" t="s">
        <v>200</v>
      </c>
      <c r="F26" s="92">
        <v>53100</v>
      </c>
      <c r="G26" s="69">
        <v>0</v>
      </c>
      <c r="H26" s="65">
        <f t="shared" si="1"/>
        <v>53100</v>
      </c>
      <c r="I26" s="117" t="s">
        <v>306</v>
      </c>
      <c r="J26" s="67" t="s">
        <v>234</v>
      </c>
    </row>
    <row r="27" spans="2:10" ht="16.5" x14ac:dyDescent="0.3">
      <c r="B27" s="107" t="s">
        <v>265</v>
      </c>
      <c r="C27" s="23">
        <v>44562</v>
      </c>
      <c r="D27" s="26" t="s">
        <v>266</v>
      </c>
      <c r="E27" s="11" t="s">
        <v>145</v>
      </c>
      <c r="F27" s="92">
        <v>1095331.1000000001</v>
      </c>
      <c r="G27" s="69">
        <v>0</v>
      </c>
      <c r="H27" s="65">
        <f t="shared" si="1"/>
        <v>1095331.1000000001</v>
      </c>
      <c r="I27" s="117" t="s">
        <v>306</v>
      </c>
      <c r="J27" s="67" t="s">
        <v>234</v>
      </c>
    </row>
    <row r="28" spans="2:10" ht="16.5" x14ac:dyDescent="0.3">
      <c r="B28" s="106" t="s">
        <v>210</v>
      </c>
      <c r="C28" s="23">
        <v>44546</v>
      </c>
      <c r="D28" s="26" t="s">
        <v>297</v>
      </c>
      <c r="E28" s="11" t="s">
        <v>209</v>
      </c>
      <c r="F28" s="93">
        <v>186428.57</v>
      </c>
      <c r="G28" s="69">
        <v>0</v>
      </c>
      <c r="H28" s="65">
        <f t="shared" si="1"/>
        <v>186428.57</v>
      </c>
      <c r="I28" s="117" t="s">
        <v>306</v>
      </c>
      <c r="J28" s="67" t="s">
        <v>234</v>
      </c>
    </row>
    <row r="29" spans="2:10" ht="16.5" x14ac:dyDescent="0.3">
      <c r="B29" s="106" t="s">
        <v>210</v>
      </c>
      <c r="C29" s="23">
        <v>44546</v>
      </c>
      <c r="D29" s="26" t="s">
        <v>297</v>
      </c>
      <c r="E29" s="11" t="s">
        <v>209</v>
      </c>
      <c r="F29" s="93">
        <v>16405.73</v>
      </c>
      <c r="G29" s="69">
        <v>0</v>
      </c>
      <c r="H29" s="65">
        <f t="shared" si="1"/>
        <v>16405.73</v>
      </c>
      <c r="I29" s="117" t="s">
        <v>306</v>
      </c>
      <c r="J29" s="67" t="s">
        <v>234</v>
      </c>
    </row>
    <row r="30" spans="2:10" ht="16.5" x14ac:dyDescent="0.3">
      <c r="B30" s="106" t="s">
        <v>210</v>
      </c>
      <c r="C30" s="23">
        <v>44546</v>
      </c>
      <c r="D30" s="26" t="s">
        <v>297</v>
      </c>
      <c r="E30" s="11" t="s">
        <v>209</v>
      </c>
      <c r="F30" s="93">
        <v>583314.30000000005</v>
      </c>
      <c r="G30" s="69">
        <v>0</v>
      </c>
      <c r="H30" s="65">
        <f t="shared" si="1"/>
        <v>583314.30000000005</v>
      </c>
      <c r="I30" s="117" t="s">
        <v>306</v>
      </c>
      <c r="J30" s="67" t="s">
        <v>234</v>
      </c>
    </row>
    <row r="31" spans="2:10" ht="16.5" x14ac:dyDescent="0.3">
      <c r="B31" s="107" t="s">
        <v>205</v>
      </c>
      <c r="C31" s="23">
        <v>44543</v>
      </c>
      <c r="D31" s="26" t="s">
        <v>276</v>
      </c>
      <c r="E31" s="11" t="s">
        <v>145</v>
      </c>
      <c r="F31" s="92">
        <v>1028400</v>
      </c>
      <c r="G31" s="69">
        <v>0</v>
      </c>
      <c r="H31" s="65">
        <f t="shared" si="1"/>
        <v>1028400</v>
      </c>
      <c r="I31" s="117" t="s">
        <v>306</v>
      </c>
      <c r="J31" s="67" t="s">
        <v>234</v>
      </c>
    </row>
    <row r="32" spans="2:10" ht="16.5" x14ac:dyDescent="0.3">
      <c r="B32" s="107" t="s">
        <v>277</v>
      </c>
      <c r="C32" s="23">
        <v>44574</v>
      </c>
      <c r="D32" s="26" t="s">
        <v>276</v>
      </c>
      <c r="E32" s="11" t="s">
        <v>145</v>
      </c>
      <c r="F32" s="92">
        <v>1029600</v>
      </c>
      <c r="G32" s="69">
        <v>0</v>
      </c>
      <c r="H32" s="65">
        <f t="shared" si="1"/>
        <v>1029600</v>
      </c>
      <c r="I32" s="117" t="s">
        <v>306</v>
      </c>
      <c r="J32" s="67" t="s">
        <v>234</v>
      </c>
    </row>
    <row r="33" spans="2:10" ht="16.5" x14ac:dyDescent="0.3">
      <c r="B33" s="109" t="s">
        <v>100</v>
      </c>
      <c r="C33" s="23">
        <v>44545</v>
      </c>
      <c r="D33" s="39" t="s">
        <v>208</v>
      </c>
      <c r="E33" s="11" t="s">
        <v>16</v>
      </c>
      <c r="F33" s="93">
        <v>165200</v>
      </c>
      <c r="G33" s="69">
        <v>0</v>
      </c>
      <c r="H33" s="65">
        <f t="shared" si="1"/>
        <v>165200</v>
      </c>
      <c r="I33" s="117" t="s">
        <v>306</v>
      </c>
      <c r="J33" s="67" t="s">
        <v>234</v>
      </c>
    </row>
    <row r="34" spans="2:10" ht="16.5" x14ac:dyDescent="0.3">
      <c r="B34" s="109" t="s">
        <v>164</v>
      </c>
      <c r="C34" s="23">
        <v>44009</v>
      </c>
      <c r="D34" s="30" t="s">
        <v>162</v>
      </c>
      <c r="E34" s="11" t="s">
        <v>163</v>
      </c>
      <c r="F34" s="88">
        <v>740013</v>
      </c>
      <c r="G34" s="69">
        <v>0</v>
      </c>
      <c r="H34" s="65">
        <f t="shared" si="1"/>
        <v>740013</v>
      </c>
      <c r="I34" s="117" t="s">
        <v>306</v>
      </c>
      <c r="J34" s="67" t="s">
        <v>234</v>
      </c>
    </row>
    <row r="35" spans="2:10" ht="16.5" x14ac:dyDescent="0.3">
      <c r="B35" s="109" t="s">
        <v>66</v>
      </c>
      <c r="C35" s="13">
        <v>43539</v>
      </c>
      <c r="D35" s="26" t="s">
        <v>144</v>
      </c>
      <c r="E35" s="11" t="s">
        <v>145</v>
      </c>
      <c r="F35" s="96">
        <v>48915.75</v>
      </c>
      <c r="G35" s="69">
        <v>0</v>
      </c>
      <c r="H35" s="65">
        <f t="shared" si="1"/>
        <v>48915.75</v>
      </c>
      <c r="I35" s="117" t="s">
        <v>306</v>
      </c>
      <c r="J35" s="67" t="s">
        <v>234</v>
      </c>
    </row>
    <row r="36" spans="2:10" ht="16.5" x14ac:dyDescent="0.3">
      <c r="B36" s="109" t="s">
        <v>71</v>
      </c>
      <c r="C36" s="13">
        <v>43539</v>
      </c>
      <c r="D36" s="26" t="s">
        <v>144</v>
      </c>
      <c r="E36" s="11" t="s">
        <v>145</v>
      </c>
      <c r="F36" s="96">
        <v>2865040.68</v>
      </c>
      <c r="G36" s="69">
        <v>0</v>
      </c>
      <c r="H36" s="65">
        <f t="shared" si="1"/>
        <v>2865040.68</v>
      </c>
      <c r="I36" s="117" t="s">
        <v>306</v>
      </c>
      <c r="J36" s="67" t="s">
        <v>234</v>
      </c>
    </row>
    <row r="37" spans="2:10" ht="16.5" x14ac:dyDescent="0.3">
      <c r="B37" s="15" t="s">
        <v>10</v>
      </c>
      <c r="C37" s="13">
        <v>41484</v>
      </c>
      <c r="D37" s="14" t="s">
        <v>9</v>
      </c>
      <c r="E37" s="11" t="s">
        <v>4</v>
      </c>
      <c r="F37" s="94">
        <v>582796.1</v>
      </c>
      <c r="G37" s="69">
        <v>0</v>
      </c>
      <c r="H37" s="65">
        <f t="shared" si="1"/>
        <v>582796.1</v>
      </c>
      <c r="I37" s="117" t="s">
        <v>306</v>
      </c>
      <c r="J37" s="67" t="s">
        <v>234</v>
      </c>
    </row>
    <row r="38" spans="2:10" ht="16.5" x14ac:dyDescent="0.3">
      <c r="B38" s="29" t="s">
        <v>239</v>
      </c>
      <c r="C38" s="23">
        <v>44562</v>
      </c>
      <c r="D38" s="40" t="s">
        <v>240</v>
      </c>
      <c r="E38" s="11" t="s">
        <v>191</v>
      </c>
      <c r="F38" s="93">
        <v>417.6</v>
      </c>
      <c r="G38" s="69">
        <v>0</v>
      </c>
      <c r="H38" s="65">
        <f t="shared" si="1"/>
        <v>417.6</v>
      </c>
      <c r="I38" s="117" t="s">
        <v>306</v>
      </c>
      <c r="J38" s="67" t="s">
        <v>234</v>
      </c>
    </row>
    <row r="39" spans="2:10" ht="16.5" x14ac:dyDescent="0.3">
      <c r="B39" s="15" t="s">
        <v>22</v>
      </c>
      <c r="C39" s="13">
        <v>42037</v>
      </c>
      <c r="D39" s="20" t="s">
        <v>20</v>
      </c>
      <c r="E39" s="11" t="s">
        <v>21</v>
      </c>
      <c r="F39" s="94">
        <v>476468.9</v>
      </c>
      <c r="G39" s="69">
        <v>0</v>
      </c>
      <c r="H39" s="65">
        <f t="shared" si="1"/>
        <v>476468.9</v>
      </c>
      <c r="I39" s="117" t="s">
        <v>306</v>
      </c>
      <c r="J39" s="67" t="s">
        <v>234</v>
      </c>
    </row>
    <row r="40" spans="2:10" ht="16.5" x14ac:dyDescent="0.3">
      <c r="B40" s="15" t="s">
        <v>80</v>
      </c>
      <c r="C40" s="17">
        <v>42583</v>
      </c>
      <c r="D40" s="14" t="s">
        <v>79</v>
      </c>
      <c r="E40" s="11" t="s">
        <v>4</v>
      </c>
      <c r="F40" s="93">
        <v>249700.14</v>
      </c>
      <c r="G40" s="69">
        <v>0</v>
      </c>
      <c r="H40" s="65">
        <f t="shared" si="1"/>
        <v>249700.14</v>
      </c>
      <c r="I40" s="117" t="s">
        <v>306</v>
      </c>
      <c r="J40" s="67" t="s">
        <v>234</v>
      </c>
    </row>
    <row r="41" spans="2:10" ht="16.5" x14ac:dyDescent="0.3">
      <c r="B41" s="15" t="s">
        <v>88</v>
      </c>
      <c r="C41" s="17">
        <v>42716</v>
      </c>
      <c r="D41" s="14" t="s">
        <v>79</v>
      </c>
      <c r="E41" s="11" t="s">
        <v>4</v>
      </c>
      <c r="F41" s="93">
        <v>3899381.22</v>
      </c>
      <c r="G41" s="69">
        <v>0</v>
      </c>
      <c r="H41" s="65">
        <f t="shared" si="1"/>
        <v>3899381.22</v>
      </c>
      <c r="I41" s="117" t="s">
        <v>306</v>
      </c>
      <c r="J41" s="67" t="s">
        <v>234</v>
      </c>
    </row>
    <row r="42" spans="2:10" ht="16.5" x14ac:dyDescent="0.3">
      <c r="B42" s="15" t="s">
        <v>110</v>
      </c>
      <c r="C42" s="17">
        <v>42826</v>
      </c>
      <c r="D42" s="14" t="s">
        <v>79</v>
      </c>
      <c r="E42" s="11" t="s">
        <v>4</v>
      </c>
      <c r="F42" s="93">
        <v>1783242.55</v>
      </c>
      <c r="G42" s="69">
        <v>0</v>
      </c>
      <c r="H42" s="65">
        <f t="shared" si="1"/>
        <v>1783242.55</v>
      </c>
      <c r="I42" s="117" t="s">
        <v>306</v>
      </c>
      <c r="J42" s="67" t="s">
        <v>234</v>
      </c>
    </row>
    <row r="43" spans="2:10" ht="16.5" x14ac:dyDescent="0.3">
      <c r="B43" s="15" t="s">
        <v>40</v>
      </c>
      <c r="C43" s="17">
        <v>42853</v>
      </c>
      <c r="D43" s="14" t="s">
        <v>79</v>
      </c>
      <c r="E43" s="11" t="s">
        <v>4</v>
      </c>
      <c r="F43" s="93">
        <v>1758093.4</v>
      </c>
      <c r="G43" s="69">
        <v>0</v>
      </c>
      <c r="H43" s="65">
        <f t="shared" si="1"/>
        <v>1758093.4</v>
      </c>
      <c r="I43" s="117" t="s">
        <v>306</v>
      </c>
      <c r="J43" s="67" t="s">
        <v>234</v>
      </c>
    </row>
    <row r="44" spans="2:10" ht="16.5" x14ac:dyDescent="0.3">
      <c r="B44" s="24" t="s">
        <v>114</v>
      </c>
      <c r="C44" s="17">
        <v>42853</v>
      </c>
      <c r="D44" s="14" t="s">
        <v>79</v>
      </c>
      <c r="E44" s="11" t="s">
        <v>4</v>
      </c>
      <c r="F44" s="93">
        <v>1897891.27</v>
      </c>
      <c r="G44" s="69">
        <v>0</v>
      </c>
      <c r="H44" s="65">
        <f t="shared" si="1"/>
        <v>1897891.27</v>
      </c>
      <c r="I44" s="117" t="s">
        <v>306</v>
      </c>
      <c r="J44" s="67" t="s">
        <v>234</v>
      </c>
    </row>
    <row r="45" spans="2:10" ht="16.5" x14ac:dyDescent="0.3">
      <c r="B45" s="24" t="s">
        <v>115</v>
      </c>
      <c r="C45" s="17">
        <v>42853</v>
      </c>
      <c r="D45" s="14" t="s">
        <v>79</v>
      </c>
      <c r="E45" s="11" t="s">
        <v>4</v>
      </c>
      <c r="F45" s="93">
        <v>1948860.35</v>
      </c>
      <c r="G45" s="69">
        <v>0</v>
      </c>
      <c r="H45" s="65">
        <f t="shared" si="1"/>
        <v>1948860.35</v>
      </c>
      <c r="I45" s="117" t="s">
        <v>306</v>
      </c>
      <c r="J45" s="67" t="s">
        <v>234</v>
      </c>
    </row>
    <row r="46" spans="2:10" ht="16.5" x14ac:dyDescent="0.3">
      <c r="B46" s="109" t="s">
        <v>278</v>
      </c>
      <c r="C46" s="23">
        <v>44586</v>
      </c>
      <c r="D46" s="26" t="s">
        <v>218</v>
      </c>
      <c r="E46" s="11" t="s">
        <v>168</v>
      </c>
      <c r="F46" s="92">
        <v>1418000</v>
      </c>
      <c r="G46" s="69">
        <v>0</v>
      </c>
      <c r="H46" s="65">
        <f t="shared" si="1"/>
        <v>1418000</v>
      </c>
      <c r="I46" s="117" t="s">
        <v>306</v>
      </c>
      <c r="J46" s="67" t="s">
        <v>234</v>
      </c>
    </row>
    <row r="47" spans="2:10" ht="16.5" x14ac:dyDescent="0.3">
      <c r="B47" s="106">
        <v>749161668</v>
      </c>
      <c r="C47" s="23">
        <v>44166</v>
      </c>
      <c r="D47" s="26" t="s">
        <v>179</v>
      </c>
      <c r="E47" s="11" t="s">
        <v>180</v>
      </c>
      <c r="F47" s="88">
        <v>394242.96</v>
      </c>
      <c r="G47" s="69">
        <v>0</v>
      </c>
      <c r="H47" s="65">
        <f t="shared" si="1"/>
        <v>394242.96</v>
      </c>
      <c r="I47" s="117" t="s">
        <v>306</v>
      </c>
      <c r="J47" s="67" t="s">
        <v>234</v>
      </c>
    </row>
    <row r="48" spans="2:10" ht="16.5" x14ac:dyDescent="0.3">
      <c r="B48" s="106">
        <v>750478981</v>
      </c>
      <c r="C48" s="23">
        <v>44166</v>
      </c>
      <c r="D48" s="26" t="s">
        <v>179</v>
      </c>
      <c r="E48" s="11" t="s">
        <v>180</v>
      </c>
      <c r="F48" s="88">
        <v>421513.88</v>
      </c>
      <c r="G48" s="69">
        <v>0</v>
      </c>
      <c r="H48" s="65">
        <f t="shared" si="1"/>
        <v>421513.88</v>
      </c>
      <c r="I48" s="117" t="s">
        <v>306</v>
      </c>
      <c r="J48" s="67" t="s">
        <v>234</v>
      </c>
    </row>
    <row r="49" spans="2:10" ht="16.5" x14ac:dyDescent="0.3">
      <c r="B49" s="106">
        <v>754589905</v>
      </c>
      <c r="C49" s="23">
        <v>44166</v>
      </c>
      <c r="D49" s="26" t="s">
        <v>179</v>
      </c>
      <c r="E49" s="11" t="s">
        <v>180</v>
      </c>
      <c r="F49" s="88">
        <v>556850.63</v>
      </c>
      <c r="G49" s="69">
        <v>0</v>
      </c>
      <c r="H49" s="65">
        <f t="shared" si="1"/>
        <v>556850.63</v>
      </c>
      <c r="I49" s="117" t="s">
        <v>306</v>
      </c>
      <c r="J49" s="67" t="s">
        <v>234</v>
      </c>
    </row>
    <row r="50" spans="2:10" ht="16.5" x14ac:dyDescent="0.3">
      <c r="B50" s="106">
        <v>758498492</v>
      </c>
      <c r="C50" s="23">
        <v>44166</v>
      </c>
      <c r="D50" s="26" t="s">
        <v>179</v>
      </c>
      <c r="E50" s="11" t="s">
        <v>180</v>
      </c>
      <c r="F50" s="88">
        <v>87182.55</v>
      </c>
      <c r="G50" s="69">
        <v>0</v>
      </c>
      <c r="H50" s="65">
        <f t="shared" si="1"/>
        <v>87182.55</v>
      </c>
      <c r="I50" s="117" t="s">
        <v>306</v>
      </c>
      <c r="J50" s="67" t="s">
        <v>234</v>
      </c>
    </row>
    <row r="51" spans="2:10" ht="16.5" x14ac:dyDescent="0.3">
      <c r="B51" s="106">
        <v>758831486</v>
      </c>
      <c r="C51" s="23">
        <v>44166</v>
      </c>
      <c r="D51" s="26" t="s">
        <v>179</v>
      </c>
      <c r="E51" s="11" t="s">
        <v>180</v>
      </c>
      <c r="F51" s="88">
        <v>48327.56</v>
      </c>
      <c r="G51" s="69">
        <v>0</v>
      </c>
      <c r="H51" s="65">
        <f t="shared" si="1"/>
        <v>48327.56</v>
      </c>
      <c r="I51" s="117" t="s">
        <v>306</v>
      </c>
      <c r="J51" s="67" t="s">
        <v>234</v>
      </c>
    </row>
    <row r="52" spans="2:10" ht="16.5" x14ac:dyDescent="0.3">
      <c r="B52" s="29">
        <v>759584761</v>
      </c>
      <c r="C52" s="23">
        <v>44166</v>
      </c>
      <c r="D52" s="26" t="s">
        <v>179</v>
      </c>
      <c r="E52" s="11" t="s">
        <v>180</v>
      </c>
      <c r="F52" s="88">
        <v>103017.72</v>
      </c>
      <c r="G52" s="69">
        <v>0</v>
      </c>
      <c r="H52" s="65">
        <f t="shared" si="1"/>
        <v>103017.72</v>
      </c>
      <c r="I52" s="117" t="s">
        <v>306</v>
      </c>
      <c r="J52" s="67" t="s">
        <v>234</v>
      </c>
    </row>
    <row r="53" spans="2:10" ht="16.5" x14ac:dyDescent="0.3">
      <c r="B53" s="106">
        <v>767515299</v>
      </c>
      <c r="C53" s="23">
        <v>44166</v>
      </c>
      <c r="D53" s="26" t="s">
        <v>179</v>
      </c>
      <c r="E53" s="11" t="s">
        <v>180</v>
      </c>
      <c r="F53" s="88">
        <v>179248.27</v>
      </c>
      <c r="G53" s="69">
        <v>0</v>
      </c>
      <c r="H53" s="65">
        <f t="shared" si="1"/>
        <v>179248.27</v>
      </c>
      <c r="I53" s="117" t="s">
        <v>306</v>
      </c>
      <c r="J53" s="67" t="s">
        <v>234</v>
      </c>
    </row>
    <row r="54" spans="2:10" ht="16.5" x14ac:dyDescent="0.3">
      <c r="B54" s="106" t="s">
        <v>241</v>
      </c>
      <c r="C54" s="23">
        <v>44580</v>
      </c>
      <c r="D54" s="26" t="s">
        <v>179</v>
      </c>
      <c r="E54" s="11" t="s">
        <v>180</v>
      </c>
      <c r="F54" s="88">
        <v>7480.42</v>
      </c>
      <c r="G54" s="69">
        <v>0</v>
      </c>
      <c r="H54" s="65">
        <f t="shared" si="1"/>
        <v>7480.42</v>
      </c>
      <c r="I54" s="117" t="s">
        <v>306</v>
      </c>
      <c r="J54" s="67" t="s">
        <v>234</v>
      </c>
    </row>
    <row r="55" spans="2:10" ht="16.5" x14ac:dyDescent="0.3">
      <c r="B55" s="106" t="s">
        <v>242</v>
      </c>
      <c r="C55" s="23">
        <v>44580</v>
      </c>
      <c r="D55" s="26" t="s">
        <v>179</v>
      </c>
      <c r="E55" s="11" t="s">
        <v>180</v>
      </c>
      <c r="F55" s="88">
        <v>6349.15</v>
      </c>
      <c r="G55" s="69">
        <v>0</v>
      </c>
      <c r="H55" s="65">
        <f t="shared" si="1"/>
        <v>6349.15</v>
      </c>
      <c r="I55" s="117" t="s">
        <v>306</v>
      </c>
      <c r="J55" s="67" t="s">
        <v>234</v>
      </c>
    </row>
    <row r="56" spans="2:10" ht="16.5" x14ac:dyDescent="0.3">
      <c r="B56" s="106" t="s">
        <v>243</v>
      </c>
      <c r="C56" s="23">
        <v>44589</v>
      </c>
      <c r="D56" s="26" t="s">
        <v>179</v>
      </c>
      <c r="E56" s="11" t="s">
        <v>180</v>
      </c>
      <c r="F56" s="88">
        <v>332458.46000000002</v>
      </c>
      <c r="G56" s="69">
        <v>0</v>
      </c>
      <c r="H56" s="65">
        <f t="shared" si="1"/>
        <v>332458.46000000002</v>
      </c>
      <c r="I56" s="117" t="s">
        <v>306</v>
      </c>
      <c r="J56" s="67" t="s">
        <v>234</v>
      </c>
    </row>
    <row r="57" spans="2:10" ht="16.5" x14ac:dyDescent="0.3">
      <c r="B57" s="106" t="s">
        <v>244</v>
      </c>
      <c r="C57" s="23">
        <v>44589</v>
      </c>
      <c r="D57" s="26" t="s">
        <v>179</v>
      </c>
      <c r="E57" s="11" t="s">
        <v>180</v>
      </c>
      <c r="F57" s="88">
        <v>706771.96</v>
      </c>
      <c r="G57" s="69">
        <v>0</v>
      </c>
      <c r="H57" s="65">
        <f t="shared" si="1"/>
        <v>706771.96</v>
      </c>
      <c r="I57" s="117" t="s">
        <v>306</v>
      </c>
      <c r="J57" s="67" t="s">
        <v>234</v>
      </c>
    </row>
    <row r="58" spans="2:10" ht="16.5" x14ac:dyDescent="0.3">
      <c r="B58" s="106" t="s">
        <v>245</v>
      </c>
      <c r="C58" s="23">
        <v>44589</v>
      </c>
      <c r="D58" s="26" t="s">
        <v>179</v>
      </c>
      <c r="E58" s="11" t="s">
        <v>180</v>
      </c>
      <c r="F58" s="88">
        <v>1293.5</v>
      </c>
      <c r="G58" s="69">
        <v>0</v>
      </c>
      <c r="H58" s="65">
        <f t="shared" si="1"/>
        <v>1293.5</v>
      </c>
      <c r="I58" s="117" t="s">
        <v>306</v>
      </c>
      <c r="J58" s="67" t="s">
        <v>234</v>
      </c>
    </row>
    <row r="59" spans="2:10" ht="16.5" x14ac:dyDescent="0.3">
      <c r="B59" s="106" t="s">
        <v>246</v>
      </c>
      <c r="C59" s="23">
        <v>44589</v>
      </c>
      <c r="D59" s="26" t="s">
        <v>179</v>
      </c>
      <c r="E59" s="11" t="s">
        <v>180</v>
      </c>
      <c r="F59" s="88">
        <v>2502.9</v>
      </c>
      <c r="G59" s="69">
        <v>0</v>
      </c>
      <c r="H59" s="65">
        <f t="shared" si="1"/>
        <v>2502.9</v>
      </c>
      <c r="I59" s="117" t="s">
        <v>306</v>
      </c>
      <c r="J59" s="67" t="s">
        <v>234</v>
      </c>
    </row>
    <row r="60" spans="2:10" ht="16.5" x14ac:dyDescent="0.3">
      <c r="B60" s="106" t="s">
        <v>247</v>
      </c>
      <c r="C60" s="23">
        <v>44589</v>
      </c>
      <c r="D60" s="26" t="s">
        <v>179</v>
      </c>
      <c r="E60" s="11" t="s">
        <v>180</v>
      </c>
      <c r="F60" s="88">
        <v>10144.549999999999</v>
      </c>
      <c r="G60" s="69">
        <v>0</v>
      </c>
      <c r="H60" s="65">
        <f t="shared" si="1"/>
        <v>10144.549999999999</v>
      </c>
      <c r="I60" s="117" t="s">
        <v>306</v>
      </c>
      <c r="J60" s="67" t="s">
        <v>234</v>
      </c>
    </row>
    <row r="61" spans="2:10" ht="16.5" x14ac:dyDescent="0.3">
      <c r="B61" s="106" t="s">
        <v>248</v>
      </c>
      <c r="C61" s="23">
        <v>44589</v>
      </c>
      <c r="D61" s="26" t="s">
        <v>179</v>
      </c>
      <c r="E61" s="11" t="s">
        <v>180</v>
      </c>
      <c r="F61" s="88">
        <v>11015.7</v>
      </c>
      <c r="G61" s="69">
        <v>0</v>
      </c>
      <c r="H61" s="65">
        <f t="shared" si="1"/>
        <v>11015.7</v>
      </c>
      <c r="I61" s="117" t="s">
        <v>306</v>
      </c>
      <c r="J61" s="67" t="s">
        <v>234</v>
      </c>
    </row>
    <row r="62" spans="2:10" ht="16.5" x14ac:dyDescent="0.3">
      <c r="B62" s="106" t="s">
        <v>249</v>
      </c>
      <c r="C62" s="23">
        <v>44589</v>
      </c>
      <c r="D62" s="26" t="s">
        <v>179</v>
      </c>
      <c r="E62" s="11" t="s">
        <v>180</v>
      </c>
      <c r="F62" s="88">
        <v>1683.5</v>
      </c>
      <c r="G62" s="69">
        <v>0</v>
      </c>
      <c r="H62" s="65">
        <f t="shared" si="1"/>
        <v>1683.5</v>
      </c>
      <c r="I62" s="117" t="s">
        <v>306</v>
      </c>
      <c r="J62" s="67" t="s">
        <v>234</v>
      </c>
    </row>
    <row r="63" spans="2:10" ht="16.5" x14ac:dyDescent="0.3">
      <c r="B63" s="106" t="s">
        <v>250</v>
      </c>
      <c r="C63" s="23">
        <v>44589</v>
      </c>
      <c r="D63" s="26" t="s">
        <v>179</v>
      </c>
      <c r="E63" s="11" t="s">
        <v>180</v>
      </c>
      <c r="F63" s="88">
        <v>8183.71</v>
      </c>
      <c r="G63" s="69">
        <v>0</v>
      </c>
      <c r="H63" s="65">
        <f t="shared" si="1"/>
        <v>8183.71</v>
      </c>
      <c r="I63" s="117" t="s">
        <v>306</v>
      </c>
      <c r="J63" s="67" t="s">
        <v>234</v>
      </c>
    </row>
    <row r="64" spans="2:10" ht="16.5" x14ac:dyDescent="0.3">
      <c r="B64" s="106" t="s">
        <v>251</v>
      </c>
      <c r="C64" s="23">
        <v>44589</v>
      </c>
      <c r="D64" s="26" t="s">
        <v>179</v>
      </c>
      <c r="E64" s="11" t="s">
        <v>180</v>
      </c>
      <c r="F64" s="88">
        <v>11973.52</v>
      </c>
      <c r="G64" s="69">
        <v>0</v>
      </c>
      <c r="H64" s="65">
        <f t="shared" si="1"/>
        <v>11973.52</v>
      </c>
      <c r="I64" s="117" t="s">
        <v>306</v>
      </c>
      <c r="J64" s="67" t="s">
        <v>234</v>
      </c>
    </row>
    <row r="65" spans="2:10" ht="16.5" x14ac:dyDescent="0.3">
      <c r="B65" s="106" t="s">
        <v>252</v>
      </c>
      <c r="C65" s="23">
        <v>44589</v>
      </c>
      <c r="D65" s="26" t="s">
        <v>179</v>
      </c>
      <c r="E65" s="11" t="s">
        <v>180</v>
      </c>
      <c r="F65" s="88">
        <v>2668.83</v>
      </c>
      <c r="G65" s="69">
        <v>0</v>
      </c>
      <c r="H65" s="65">
        <f t="shared" si="1"/>
        <v>2668.83</v>
      </c>
      <c r="I65" s="117" t="s">
        <v>306</v>
      </c>
      <c r="J65" s="67" t="s">
        <v>234</v>
      </c>
    </row>
    <row r="66" spans="2:10" ht="16.5" x14ac:dyDescent="0.3">
      <c r="B66" s="106" t="s">
        <v>253</v>
      </c>
      <c r="C66" s="23">
        <v>44589</v>
      </c>
      <c r="D66" s="26" t="s">
        <v>179</v>
      </c>
      <c r="E66" s="11" t="s">
        <v>180</v>
      </c>
      <c r="F66" s="88">
        <v>2463.5</v>
      </c>
      <c r="G66" s="69">
        <v>0</v>
      </c>
      <c r="H66" s="65">
        <f t="shared" si="1"/>
        <v>2463.5</v>
      </c>
      <c r="I66" s="117" t="s">
        <v>306</v>
      </c>
      <c r="J66" s="67" t="s">
        <v>234</v>
      </c>
    </row>
    <row r="67" spans="2:10" ht="16.5" x14ac:dyDescent="0.3">
      <c r="B67" s="106" t="s">
        <v>254</v>
      </c>
      <c r="C67" s="23">
        <v>44589</v>
      </c>
      <c r="D67" s="26" t="s">
        <v>179</v>
      </c>
      <c r="E67" s="11" t="s">
        <v>180</v>
      </c>
      <c r="F67" s="88">
        <v>22882.09</v>
      </c>
      <c r="G67" s="69">
        <v>0</v>
      </c>
      <c r="H67" s="65">
        <f t="shared" si="1"/>
        <v>22882.09</v>
      </c>
      <c r="I67" s="117" t="s">
        <v>306</v>
      </c>
      <c r="J67" s="67" t="s">
        <v>234</v>
      </c>
    </row>
    <row r="68" spans="2:10" ht="16.5" x14ac:dyDescent="0.3">
      <c r="B68" s="106" t="s">
        <v>255</v>
      </c>
      <c r="C68" s="23">
        <v>44589</v>
      </c>
      <c r="D68" s="26" t="s">
        <v>179</v>
      </c>
      <c r="E68" s="11" t="s">
        <v>180</v>
      </c>
      <c r="F68" s="88">
        <v>47737.98</v>
      </c>
      <c r="G68" s="69">
        <v>0</v>
      </c>
      <c r="H68" s="65">
        <f t="shared" si="1"/>
        <v>47737.98</v>
      </c>
      <c r="I68" s="117" t="s">
        <v>306</v>
      </c>
      <c r="J68" s="67" t="s">
        <v>234</v>
      </c>
    </row>
    <row r="69" spans="2:10" ht="16.5" x14ac:dyDescent="0.3">
      <c r="B69" s="106" t="s">
        <v>256</v>
      </c>
      <c r="C69" s="23">
        <v>44589</v>
      </c>
      <c r="D69" s="26" t="s">
        <v>179</v>
      </c>
      <c r="E69" s="11" t="s">
        <v>180</v>
      </c>
      <c r="F69" s="88">
        <v>406</v>
      </c>
      <c r="G69" s="69">
        <v>0</v>
      </c>
      <c r="H69" s="65">
        <f t="shared" si="1"/>
        <v>406</v>
      </c>
      <c r="I69" s="117" t="s">
        <v>306</v>
      </c>
      <c r="J69" s="67" t="s">
        <v>234</v>
      </c>
    </row>
    <row r="70" spans="2:10" ht="16.5" x14ac:dyDescent="0.3">
      <c r="B70" s="106" t="s">
        <v>257</v>
      </c>
      <c r="C70" s="23">
        <v>44589</v>
      </c>
      <c r="D70" s="26" t="s">
        <v>179</v>
      </c>
      <c r="E70" s="11" t="s">
        <v>180</v>
      </c>
      <c r="F70" s="88">
        <v>23232.39</v>
      </c>
      <c r="G70" s="69">
        <v>0</v>
      </c>
      <c r="H70" s="65">
        <f t="shared" si="1"/>
        <v>23232.39</v>
      </c>
      <c r="I70" s="117" t="s">
        <v>306</v>
      </c>
      <c r="J70" s="67" t="s">
        <v>234</v>
      </c>
    </row>
    <row r="71" spans="2:10" ht="16.5" x14ac:dyDescent="0.3">
      <c r="B71" s="15" t="s">
        <v>78</v>
      </c>
      <c r="C71" s="17">
        <v>42582</v>
      </c>
      <c r="D71" s="14" t="s">
        <v>77</v>
      </c>
      <c r="E71" s="11" t="s">
        <v>21</v>
      </c>
      <c r="F71" s="95">
        <v>720272</v>
      </c>
      <c r="G71" s="69">
        <v>0</v>
      </c>
      <c r="H71" s="65">
        <f t="shared" si="1"/>
        <v>720272</v>
      </c>
      <c r="I71" s="117" t="s">
        <v>306</v>
      </c>
      <c r="J71" s="67" t="s">
        <v>234</v>
      </c>
    </row>
    <row r="72" spans="2:10" ht="16.5" x14ac:dyDescent="0.3">
      <c r="B72" s="29" t="s">
        <v>270</v>
      </c>
      <c r="C72" s="17">
        <v>44580</v>
      </c>
      <c r="D72" s="14" t="s">
        <v>271</v>
      </c>
      <c r="E72" s="11" t="s">
        <v>200</v>
      </c>
      <c r="F72" s="101">
        <v>29146</v>
      </c>
      <c r="G72" s="69">
        <v>0</v>
      </c>
      <c r="H72" s="65">
        <f t="shared" si="1"/>
        <v>29146</v>
      </c>
      <c r="I72" s="117" t="s">
        <v>306</v>
      </c>
      <c r="J72" s="67" t="s">
        <v>234</v>
      </c>
    </row>
    <row r="73" spans="2:10" ht="16.5" x14ac:dyDescent="0.3">
      <c r="B73" s="29" t="s">
        <v>268</v>
      </c>
      <c r="C73" s="17">
        <v>44568</v>
      </c>
      <c r="D73" s="14" t="s">
        <v>269</v>
      </c>
      <c r="E73" s="11" t="s">
        <v>200</v>
      </c>
      <c r="F73" s="101">
        <v>29146</v>
      </c>
      <c r="G73" s="69">
        <v>0</v>
      </c>
      <c r="H73" s="65">
        <f t="shared" si="1"/>
        <v>29146</v>
      </c>
      <c r="I73" s="117" t="s">
        <v>306</v>
      </c>
      <c r="J73" s="67" t="s">
        <v>234</v>
      </c>
    </row>
    <row r="74" spans="2:10" ht="16.5" x14ac:dyDescent="0.3">
      <c r="B74" s="29" t="s">
        <v>258</v>
      </c>
      <c r="C74" s="89">
        <v>44565</v>
      </c>
      <c r="D74" s="90" t="s">
        <v>259</v>
      </c>
      <c r="E74" s="11" t="s">
        <v>191</v>
      </c>
      <c r="F74" s="91">
        <v>55703</v>
      </c>
      <c r="G74" s="69">
        <v>0</v>
      </c>
      <c r="H74" s="65">
        <f t="shared" si="1"/>
        <v>55703</v>
      </c>
      <c r="I74" s="117" t="s">
        <v>306</v>
      </c>
      <c r="J74" s="67" t="s">
        <v>234</v>
      </c>
    </row>
    <row r="75" spans="2:10" ht="16.5" x14ac:dyDescent="0.3">
      <c r="B75" s="29" t="s">
        <v>260</v>
      </c>
      <c r="C75" s="89">
        <v>44565</v>
      </c>
      <c r="D75" s="90" t="s">
        <v>259</v>
      </c>
      <c r="E75" s="11" t="s">
        <v>191</v>
      </c>
      <c r="F75" s="91">
        <v>7652</v>
      </c>
      <c r="G75" s="69">
        <v>0</v>
      </c>
      <c r="H75" s="65">
        <f t="shared" si="1"/>
        <v>7652</v>
      </c>
      <c r="I75" s="117" t="s">
        <v>306</v>
      </c>
      <c r="J75" s="67" t="s">
        <v>234</v>
      </c>
    </row>
    <row r="76" spans="2:10" ht="16.5" x14ac:dyDescent="0.3">
      <c r="B76" s="15" t="s">
        <v>43</v>
      </c>
      <c r="C76" s="17">
        <v>42401</v>
      </c>
      <c r="D76" s="14" t="s">
        <v>41</v>
      </c>
      <c r="E76" s="11" t="s">
        <v>42</v>
      </c>
      <c r="F76" s="93">
        <v>25000</v>
      </c>
      <c r="G76" s="69">
        <v>0</v>
      </c>
      <c r="H76" s="65">
        <f t="shared" si="1"/>
        <v>25000</v>
      </c>
      <c r="I76" s="117" t="s">
        <v>306</v>
      </c>
      <c r="J76" s="67" t="s">
        <v>234</v>
      </c>
    </row>
    <row r="77" spans="2:10" ht="16.5" x14ac:dyDescent="0.3">
      <c r="B77" s="15" t="s">
        <v>49</v>
      </c>
      <c r="C77" s="17">
        <v>42409</v>
      </c>
      <c r="D77" s="14" t="s">
        <v>41</v>
      </c>
      <c r="E77" s="11" t="s">
        <v>42</v>
      </c>
      <c r="F77" s="93">
        <v>25000</v>
      </c>
      <c r="G77" s="69">
        <v>0</v>
      </c>
      <c r="H77" s="65">
        <f t="shared" si="1"/>
        <v>25000</v>
      </c>
      <c r="I77" s="117" t="s">
        <v>306</v>
      </c>
      <c r="J77" s="67" t="s">
        <v>234</v>
      </c>
    </row>
    <row r="78" spans="2:10" ht="16.5" x14ac:dyDescent="0.3">
      <c r="B78" s="15" t="s">
        <v>135</v>
      </c>
      <c r="C78" s="13">
        <v>43283</v>
      </c>
      <c r="D78" s="20" t="s">
        <v>134</v>
      </c>
      <c r="E78" s="11" t="s">
        <v>4</v>
      </c>
      <c r="F78" s="92">
        <v>600006.40000000002</v>
      </c>
      <c r="G78" s="69">
        <v>0</v>
      </c>
      <c r="H78" s="65">
        <f t="shared" si="1"/>
        <v>600006.40000000002</v>
      </c>
      <c r="I78" s="117" t="s">
        <v>306</v>
      </c>
      <c r="J78" s="67" t="s">
        <v>234</v>
      </c>
    </row>
    <row r="79" spans="2:10" ht="16.5" x14ac:dyDescent="0.3">
      <c r="B79" s="108" t="s">
        <v>66</v>
      </c>
      <c r="C79" s="23">
        <v>44551</v>
      </c>
      <c r="D79" s="40" t="s">
        <v>217</v>
      </c>
      <c r="E79" s="11" t="s">
        <v>16</v>
      </c>
      <c r="F79" s="92">
        <v>118000</v>
      </c>
      <c r="G79" s="69">
        <v>0</v>
      </c>
      <c r="H79" s="65">
        <f t="shared" si="1"/>
        <v>118000</v>
      </c>
      <c r="I79" s="117" t="s">
        <v>306</v>
      </c>
      <c r="J79" s="67" t="s">
        <v>234</v>
      </c>
    </row>
    <row r="80" spans="2:10" ht="16.5" x14ac:dyDescent="0.3">
      <c r="B80" s="108" t="s">
        <v>286</v>
      </c>
      <c r="C80" s="23">
        <v>44575</v>
      </c>
      <c r="D80" s="40" t="s">
        <v>217</v>
      </c>
      <c r="E80" s="11" t="s">
        <v>16</v>
      </c>
      <c r="F80" s="92">
        <v>35400</v>
      </c>
      <c r="G80" s="69">
        <v>0</v>
      </c>
      <c r="H80" s="65">
        <f t="shared" si="1"/>
        <v>35400</v>
      </c>
      <c r="I80" s="117" t="s">
        <v>306</v>
      </c>
      <c r="J80" s="67" t="s">
        <v>234</v>
      </c>
    </row>
    <row r="81" spans="2:10" ht="16.5" x14ac:dyDescent="0.3">
      <c r="B81" s="106" t="s">
        <v>126</v>
      </c>
      <c r="C81" s="13">
        <v>43040</v>
      </c>
      <c r="D81" s="14" t="s">
        <v>125</v>
      </c>
      <c r="E81" s="11" t="s">
        <v>120</v>
      </c>
      <c r="F81" s="92">
        <v>116820</v>
      </c>
      <c r="G81" s="69">
        <v>0</v>
      </c>
      <c r="H81" s="65">
        <f t="shared" ref="H81:H144" si="2">SUM(F81-G81)</f>
        <v>116820</v>
      </c>
      <c r="I81" s="117" t="s">
        <v>306</v>
      </c>
      <c r="J81" s="67" t="s">
        <v>234</v>
      </c>
    </row>
    <row r="82" spans="2:10" ht="16.5" x14ac:dyDescent="0.3">
      <c r="B82" s="106" t="s">
        <v>127</v>
      </c>
      <c r="C82" s="13">
        <v>43059</v>
      </c>
      <c r="D82" s="14" t="s">
        <v>125</v>
      </c>
      <c r="E82" s="11" t="s">
        <v>120</v>
      </c>
      <c r="F82" s="92">
        <v>116820</v>
      </c>
      <c r="G82" s="69">
        <v>0</v>
      </c>
      <c r="H82" s="65">
        <f t="shared" si="2"/>
        <v>116820</v>
      </c>
      <c r="I82" s="117" t="s">
        <v>306</v>
      </c>
      <c r="J82" s="67" t="s">
        <v>234</v>
      </c>
    </row>
    <row r="83" spans="2:10" ht="16.5" x14ac:dyDescent="0.3">
      <c r="B83" s="106" t="s">
        <v>128</v>
      </c>
      <c r="C83" s="13">
        <v>43059</v>
      </c>
      <c r="D83" s="14" t="s">
        <v>125</v>
      </c>
      <c r="E83" s="11" t="s">
        <v>120</v>
      </c>
      <c r="F83" s="92">
        <v>77880</v>
      </c>
      <c r="G83" s="69">
        <v>0</v>
      </c>
      <c r="H83" s="65">
        <f t="shared" si="2"/>
        <v>77880</v>
      </c>
      <c r="I83" s="117" t="s">
        <v>306</v>
      </c>
      <c r="J83" s="67" t="s">
        <v>234</v>
      </c>
    </row>
    <row r="84" spans="2:10" ht="16.5" x14ac:dyDescent="0.3">
      <c r="B84" s="106" t="s">
        <v>30</v>
      </c>
      <c r="C84" s="13">
        <v>42338</v>
      </c>
      <c r="D84" s="14" t="s">
        <v>29</v>
      </c>
      <c r="E84" s="11" t="s">
        <v>16</v>
      </c>
      <c r="F84" s="92">
        <v>2242000</v>
      </c>
      <c r="G84" s="69">
        <v>0</v>
      </c>
      <c r="H84" s="65">
        <f t="shared" si="2"/>
        <v>2242000</v>
      </c>
      <c r="I84" s="117" t="s">
        <v>306</v>
      </c>
      <c r="J84" s="67" t="s">
        <v>234</v>
      </c>
    </row>
    <row r="85" spans="2:10" ht="16.5" x14ac:dyDescent="0.3">
      <c r="B85" s="106" t="s">
        <v>124</v>
      </c>
      <c r="C85" s="13">
        <v>43011</v>
      </c>
      <c r="D85" s="20" t="s">
        <v>122</v>
      </c>
      <c r="E85" s="11" t="s">
        <v>123</v>
      </c>
      <c r="F85" s="92">
        <v>70800</v>
      </c>
      <c r="G85" s="69">
        <v>0</v>
      </c>
      <c r="H85" s="65">
        <f t="shared" si="2"/>
        <v>70800</v>
      </c>
      <c r="I85" s="117" t="s">
        <v>306</v>
      </c>
      <c r="J85" s="67" t="s">
        <v>234</v>
      </c>
    </row>
    <row r="86" spans="2:10" ht="16.5" x14ac:dyDescent="0.3">
      <c r="B86" s="29" t="s">
        <v>261</v>
      </c>
      <c r="C86" s="23">
        <v>44583</v>
      </c>
      <c r="D86" s="26" t="s">
        <v>213</v>
      </c>
      <c r="E86" s="11" t="s">
        <v>214</v>
      </c>
      <c r="F86" s="88">
        <v>82047.179999999993</v>
      </c>
      <c r="G86" s="69">
        <v>0</v>
      </c>
      <c r="H86" s="65">
        <f t="shared" si="2"/>
        <v>82047.179999999993</v>
      </c>
      <c r="I86" s="117" t="s">
        <v>306</v>
      </c>
      <c r="J86" s="67" t="s">
        <v>234</v>
      </c>
    </row>
    <row r="87" spans="2:10" ht="16.5" x14ac:dyDescent="0.3">
      <c r="B87" s="29" t="s">
        <v>262</v>
      </c>
      <c r="C87" s="23">
        <v>44583</v>
      </c>
      <c r="D87" s="26" t="s">
        <v>213</v>
      </c>
      <c r="E87" s="11" t="s">
        <v>214</v>
      </c>
      <c r="F87" s="88">
        <v>58003.22</v>
      </c>
      <c r="G87" s="69">
        <v>0</v>
      </c>
      <c r="H87" s="65">
        <f t="shared" si="2"/>
        <v>58003.22</v>
      </c>
      <c r="I87" s="117" t="s">
        <v>306</v>
      </c>
      <c r="J87" s="67" t="s">
        <v>234</v>
      </c>
    </row>
    <row r="88" spans="2:10" ht="16.5" x14ac:dyDescent="0.3">
      <c r="B88" s="29" t="s">
        <v>263</v>
      </c>
      <c r="C88" s="23">
        <v>44583</v>
      </c>
      <c r="D88" s="26" t="s">
        <v>213</v>
      </c>
      <c r="E88" s="11" t="s">
        <v>214</v>
      </c>
      <c r="F88" s="88">
        <v>11008.73</v>
      </c>
      <c r="G88" s="69">
        <v>0</v>
      </c>
      <c r="H88" s="65">
        <f t="shared" si="2"/>
        <v>11008.73</v>
      </c>
      <c r="I88" s="117" t="s">
        <v>306</v>
      </c>
      <c r="J88" s="67" t="s">
        <v>234</v>
      </c>
    </row>
    <row r="89" spans="2:10" ht="16.5" x14ac:dyDescent="0.3">
      <c r="B89" s="108" t="s">
        <v>158</v>
      </c>
      <c r="C89" s="23">
        <v>43847</v>
      </c>
      <c r="D89" s="14" t="s">
        <v>156</v>
      </c>
      <c r="E89" s="11" t="s">
        <v>157</v>
      </c>
      <c r="F89" s="92">
        <v>261960</v>
      </c>
      <c r="G89" s="69">
        <v>0</v>
      </c>
      <c r="H89" s="65">
        <f t="shared" si="2"/>
        <v>261960</v>
      </c>
      <c r="I89" s="117" t="s">
        <v>306</v>
      </c>
      <c r="J89" s="67" t="s">
        <v>234</v>
      </c>
    </row>
    <row r="90" spans="2:10" ht="16.5" x14ac:dyDescent="0.3">
      <c r="B90" s="109" t="s">
        <v>108</v>
      </c>
      <c r="C90" s="13">
        <v>42825</v>
      </c>
      <c r="D90" s="14" t="s">
        <v>107</v>
      </c>
      <c r="E90" s="11" t="s">
        <v>16</v>
      </c>
      <c r="F90" s="96">
        <v>57500</v>
      </c>
      <c r="G90" s="69">
        <v>0</v>
      </c>
      <c r="H90" s="65">
        <f t="shared" si="2"/>
        <v>57500</v>
      </c>
      <c r="I90" s="117" t="s">
        <v>306</v>
      </c>
      <c r="J90" s="67" t="s">
        <v>234</v>
      </c>
    </row>
    <row r="91" spans="2:10" ht="16.5" x14ac:dyDescent="0.3">
      <c r="B91" s="109" t="s">
        <v>109</v>
      </c>
      <c r="C91" s="13">
        <v>42825</v>
      </c>
      <c r="D91" s="14" t="s">
        <v>107</v>
      </c>
      <c r="E91" s="11" t="s">
        <v>16</v>
      </c>
      <c r="F91" s="96">
        <v>152500</v>
      </c>
      <c r="G91" s="69">
        <v>0</v>
      </c>
      <c r="H91" s="65">
        <f t="shared" si="2"/>
        <v>152500</v>
      </c>
      <c r="I91" s="117" t="s">
        <v>306</v>
      </c>
      <c r="J91" s="67" t="s">
        <v>234</v>
      </c>
    </row>
    <row r="92" spans="2:10" ht="16.5" x14ac:dyDescent="0.3">
      <c r="B92" s="109" t="s">
        <v>30</v>
      </c>
      <c r="C92" s="13">
        <v>42825</v>
      </c>
      <c r="D92" s="14" t="s">
        <v>107</v>
      </c>
      <c r="E92" s="11" t="s">
        <v>16</v>
      </c>
      <c r="F92" s="96">
        <v>52500</v>
      </c>
      <c r="G92" s="69">
        <v>0</v>
      </c>
      <c r="H92" s="65">
        <f t="shared" si="2"/>
        <v>52500</v>
      </c>
      <c r="I92" s="117" t="s">
        <v>306</v>
      </c>
      <c r="J92" s="67" t="s">
        <v>234</v>
      </c>
    </row>
    <row r="93" spans="2:10" ht="16.5" x14ac:dyDescent="0.3">
      <c r="B93" s="109" t="s">
        <v>166</v>
      </c>
      <c r="C93" s="23">
        <v>44028</v>
      </c>
      <c r="D93" s="14" t="s">
        <v>165</v>
      </c>
      <c r="E93" s="11" t="s">
        <v>16</v>
      </c>
      <c r="F93" s="96">
        <v>70800</v>
      </c>
      <c r="G93" s="69">
        <v>0</v>
      </c>
      <c r="H93" s="65">
        <f t="shared" si="2"/>
        <v>70800</v>
      </c>
      <c r="I93" s="117" t="s">
        <v>306</v>
      </c>
      <c r="J93" s="67" t="s">
        <v>234</v>
      </c>
    </row>
    <row r="94" spans="2:10" ht="16.5" x14ac:dyDescent="0.3">
      <c r="B94" s="15" t="s">
        <v>14</v>
      </c>
      <c r="C94" s="13">
        <v>41576</v>
      </c>
      <c r="D94" s="14" t="s">
        <v>13</v>
      </c>
      <c r="E94" s="11" t="s">
        <v>4</v>
      </c>
      <c r="F94" s="95">
        <v>175973.4</v>
      </c>
      <c r="G94" s="69">
        <v>0</v>
      </c>
      <c r="H94" s="65">
        <f t="shared" si="2"/>
        <v>175973.4</v>
      </c>
      <c r="I94" s="117" t="s">
        <v>306</v>
      </c>
      <c r="J94" s="67" t="s">
        <v>234</v>
      </c>
    </row>
    <row r="95" spans="2:10" ht="16.5" x14ac:dyDescent="0.3">
      <c r="B95" s="15" t="s">
        <v>117</v>
      </c>
      <c r="C95" s="17">
        <v>42880</v>
      </c>
      <c r="D95" s="14" t="s">
        <v>116</v>
      </c>
      <c r="E95" s="11" t="s">
        <v>4</v>
      </c>
      <c r="F95" s="93">
        <v>49850.28</v>
      </c>
      <c r="G95" s="69">
        <v>0</v>
      </c>
      <c r="H95" s="65">
        <f t="shared" si="2"/>
        <v>49850.28</v>
      </c>
      <c r="I95" s="117" t="s">
        <v>306</v>
      </c>
      <c r="J95" s="67" t="s">
        <v>234</v>
      </c>
    </row>
    <row r="96" spans="2:10" ht="16.5" x14ac:dyDescent="0.3">
      <c r="B96" s="15" t="s">
        <v>51</v>
      </c>
      <c r="C96" s="17">
        <v>42410</v>
      </c>
      <c r="D96" s="14" t="s">
        <v>50</v>
      </c>
      <c r="E96" s="11" t="s">
        <v>4</v>
      </c>
      <c r="F96" s="93">
        <v>650850.30000000005</v>
      </c>
      <c r="G96" s="69">
        <v>0</v>
      </c>
      <c r="H96" s="65">
        <f t="shared" si="2"/>
        <v>650850.30000000005</v>
      </c>
      <c r="I96" s="117" t="s">
        <v>306</v>
      </c>
      <c r="J96" s="67" t="s">
        <v>234</v>
      </c>
    </row>
    <row r="97" spans="2:10" ht="16.5" x14ac:dyDescent="0.3">
      <c r="B97" s="24" t="s">
        <v>283</v>
      </c>
      <c r="C97" s="23">
        <v>44131</v>
      </c>
      <c r="D97" s="14" t="s">
        <v>172</v>
      </c>
      <c r="E97" s="11" t="s">
        <v>173</v>
      </c>
      <c r="F97" s="92">
        <v>280000</v>
      </c>
      <c r="G97" s="69">
        <v>0</v>
      </c>
      <c r="H97" s="65">
        <f t="shared" si="2"/>
        <v>280000</v>
      </c>
      <c r="I97" s="117" t="s">
        <v>306</v>
      </c>
      <c r="J97" s="67" t="s">
        <v>234</v>
      </c>
    </row>
    <row r="98" spans="2:10" ht="16.5" x14ac:dyDescent="0.3">
      <c r="B98" s="22" t="s">
        <v>175</v>
      </c>
      <c r="C98" s="23">
        <v>44136</v>
      </c>
      <c r="D98" s="26" t="s">
        <v>174</v>
      </c>
      <c r="E98" s="11" t="s">
        <v>4</v>
      </c>
      <c r="F98" s="92">
        <v>59724.639999999999</v>
      </c>
      <c r="G98" s="69">
        <v>0</v>
      </c>
      <c r="H98" s="65">
        <f t="shared" si="2"/>
        <v>59724.639999999999</v>
      </c>
      <c r="I98" s="117" t="s">
        <v>306</v>
      </c>
      <c r="J98" s="67" t="s">
        <v>234</v>
      </c>
    </row>
    <row r="99" spans="2:10" ht="16.5" x14ac:dyDescent="0.3">
      <c r="B99" s="15" t="s">
        <v>183</v>
      </c>
      <c r="C99" s="23">
        <v>44166</v>
      </c>
      <c r="D99" s="26" t="s">
        <v>174</v>
      </c>
      <c r="E99" s="11" t="s">
        <v>4</v>
      </c>
      <c r="F99" s="93">
        <v>68353</v>
      </c>
      <c r="G99" s="69">
        <v>0</v>
      </c>
      <c r="H99" s="65">
        <f t="shared" si="2"/>
        <v>68353</v>
      </c>
      <c r="I99" s="117" t="s">
        <v>306</v>
      </c>
      <c r="J99" s="67" t="s">
        <v>234</v>
      </c>
    </row>
    <row r="100" spans="2:10" ht="16.5" x14ac:dyDescent="0.3">
      <c r="B100" s="15" t="s">
        <v>198</v>
      </c>
      <c r="C100" s="23">
        <v>44531</v>
      </c>
      <c r="D100" s="26" t="s">
        <v>174</v>
      </c>
      <c r="E100" s="11" t="s">
        <v>4</v>
      </c>
      <c r="F100" s="93">
        <v>62874.99</v>
      </c>
      <c r="G100" s="69">
        <v>0</v>
      </c>
      <c r="H100" s="65">
        <f t="shared" si="2"/>
        <v>62874.99</v>
      </c>
      <c r="I100" s="117" t="s">
        <v>306</v>
      </c>
      <c r="J100" s="67" t="s">
        <v>234</v>
      </c>
    </row>
    <row r="101" spans="2:10" ht="16.5" x14ac:dyDescent="0.3">
      <c r="B101" s="15" t="s">
        <v>264</v>
      </c>
      <c r="C101" s="23">
        <v>44548</v>
      </c>
      <c r="D101" s="26" t="s">
        <v>174</v>
      </c>
      <c r="E101" s="11" t="s">
        <v>4</v>
      </c>
      <c r="F101" s="93">
        <v>25640.14</v>
      </c>
      <c r="G101" s="69">
        <v>0</v>
      </c>
      <c r="H101" s="65">
        <f t="shared" si="2"/>
        <v>25640.14</v>
      </c>
      <c r="I101" s="117" t="s">
        <v>306</v>
      </c>
      <c r="J101" s="67" t="s">
        <v>234</v>
      </c>
    </row>
    <row r="102" spans="2:10" ht="16.5" x14ac:dyDescent="0.3">
      <c r="B102" s="29" t="s">
        <v>129</v>
      </c>
      <c r="C102" s="13">
        <v>43066</v>
      </c>
      <c r="D102" s="14" t="s">
        <v>267</v>
      </c>
      <c r="E102" s="25" t="s">
        <v>112</v>
      </c>
      <c r="F102" s="100">
        <v>851236.07</v>
      </c>
      <c r="G102" s="69">
        <v>0</v>
      </c>
      <c r="H102" s="65">
        <f t="shared" si="2"/>
        <v>851236.07</v>
      </c>
      <c r="I102" s="117" t="s">
        <v>306</v>
      </c>
      <c r="J102" s="67" t="s">
        <v>234</v>
      </c>
    </row>
    <row r="103" spans="2:10" ht="16.5" x14ac:dyDescent="0.3">
      <c r="B103" s="109" t="s">
        <v>94</v>
      </c>
      <c r="C103" s="13">
        <v>43556</v>
      </c>
      <c r="D103" s="26" t="s">
        <v>146</v>
      </c>
      <c r="E103" s="25" t="s">
        <v>112</v>
      </c>
      <c r="F103" s="88">
        <v>616953.21</v>
      </c>
      <c r="G103" s="69">
        <v>0</v>
      </c>
      <c r="H103" s="65">
        <f t="shared" si="2"/>
        <v>616953.21</v>
      </c>
      <c r="I103" s="117" t="s">
        <v>306</v>
      </c>
      <c r="J103" s="67" t="s">
        <v>234</v>
      </c>
    </row>
    <row r="104" spans="2:10" ht="16.5" x14ac:dyDescent="0.3">
      <c r="B104" s="29" t="s">
        <v>113</v>
      </c>
      <c r="C104" s="17">
        <v>42842</v>
      </c>
      <c r="D104" s="14" t="s">
        <v>111</v>
      </c>
      <c r="E104" s="11" t="s">
        <v>173</v>
      </c>
      <c r="F104" s="88">
        <v>64310</v>
      </c>
      <c r="G104" s="69">
        <v>0</v>
      </c>
      <c r="H104" s="65">
        <f t="shared" si="2"/>
        <v>64310</v>
      </c>
      <c r="I104" s="117" t="s">
        <v>306</v>
      </c>
      <c r="J104" s="67" t="s">
        <v>234</v>
      </c>
    </row>
    <row r="105" spans="2:10" ht="16.5" x14ac:dyDescent="0.3">
      <c r="B105" s="15" t="s">
        <v>141</v>
      </c>
      <c r="C105" s="17">
        <v>43465</v>
      </c>
      <c r="D105" s="28" t="s">
        <v>140</v>
      </c>
      <c r="E105" s="11" t="s">
        <v>75</v>
      </c>
      <c r="F105" s="99">
        <v>2005.99</v>
      </c>
      <c r="G105" s="69">
        <v>0</v>
      </c>
      <c r="H105" s="65">
        <f t="shared" si="2"/>
        <v>2005.99</v>
      </c>
      <c r="I105" s="117" t="s">
        <v>306</v>
      </c>
      <c r="J105" s="67" t="s">
        <v>234</v>
      </c>
    </row>
    <row r="106" spans="2:10" ht="16.5" x14ac:dyDescent="0.3">
      <c r="B106" s="109" t="s">
        <v>46</v>
      </c>
      <c r="C106" s="13">
        <v>43279</v>
      </c>
      <c r="D106" s="102" t="s">
        <v>132</v>
      </c>
      <c r="E106" s="11" t="s">
        <v>133</v>
      </c>
      <c r="F106" s="88">
        <v>118000</v>
      </c>
      <c r="G106" s="69">
        <v>0</v>
      </c>
      <c r="H106" s="65">
        <f t="shared" si="2"/>
        <v>118000</v>
      </c>
      <c r="I106" s="117" t="s">
        <v>306</v>
      </c>
      <c r="J106" s="67" t="s">
        <v>234</v>
      </c>
    </row>
    <row r="107" spans="2:10" ht="16.5" x14ac:dyDescent="0.3">
      <c r="B107" s="32" t="s">
        <v>166</v>
      </c>
      <c r="C107" s="23">
        <v>44547</v>
      </c>
      <c r="D107" s="14" t="s">
        <v>287</v>
      </c>
      <c r="E107" s="11" t="s">
        <v>149</v>
      </c>
      <c r="F107" s="93">
        <v>253782.6</v>
      </c>
      <c r="G107" s="69">
        <v>0</v>
      </c>
      <c r="H107" s="65">
        <f t="shared" si="2"/>
        <v>253782.6</v>
      </c>
      <c r="I107" s="117" t="s">
        <v>306</v>
      </c>
      <c r="J107" s="67" t="s">
        <v>234</v>
      </c>
    </row>
    <row r="108" spans="2:10" ht="16.5" x14ac:dyDescent="0.3">
      <c r="B108" s="32" t="s">
        <v>166</v>
      </c>
      <c r="C108" s="23">
        <v>44547</v>
      </c>
      <c r="D108" s="14" t="s">
        <v>287</v>
      </c>
      <c r="E108" s="11" t="s">
        <v>149</v>
      </c>
      <c r="F108" s="93">
        <v>24426</v>
      </c>
      <c r="G108" s="69">
        <v>0</v>
      </c>
      <c r="H108" s="65">
        <f t="shared" si="2"/>
        <v>24426</v>
      </c>
      <c r="I108" s="117" t="s">
        <v>306</v>
      </c>
      <c r="J108" s="67" t="s">
        <v>234</v>
      </c>
    </row>
    <row r="109" spans="2:10" ht="16.5" x14ac:dyDescent="0.3">
      <c r="B109" s="106" t="s">
        <v>8</v>
      </c>
      <c r="C109" s="13">
        <v>41410</v>
      </c>
      <c r="D109" s="14" t="s">
        <v>6</v>
      </c>
      <c r="E109" s="11" t="s">
        <v>7</v>
      </c>
      <c r="F109" s="94">
        <v>2714629.18</v>
      </c>
      <c r="G109" s="69">
        <v>2261333.6</v>
      </c>
      <c r="H109" s="65">
        <f t="shared" si="2"/>
        <v>453295.58000000007</v>
      </c>
      <c r="I109" s="117" t="s">
        <v>306</v>
      </c>
      <c r="J109" s="67" t="s">
        <v>234</v>
      </c>
    </row>
    <row r="110" spans="2:10" ht="16.5" x14ac:dyDescent="0.3">
      <c r="B110" s="15" t="s">
        <v>69</v>
      </c>
      <c r="C110" s="17">
        <v>44543</v>
      </c>
      <c r="D110" s="14" t="s">
        <v>203</v>
      </c>
      <c r="E110" s="11" t="s">
        <v>204</v>
      </c>
      <c r="F110" s="93">
        <v>115083</v>
      </c>
      <c r="G110" s="69">
        <v>0</v>
      </c>
      <c r="H110" s="65">
        <f t="shared" si="2"/>
        <v>115083</v>
      </c>
      <c r="I110" s="117" t="s">
        <v>306</v>
      </c>
      <c r="J110" s="67" t="s">
        <v>234</v>
      </c>
    </row>
    <row r="111" spans="2:10" ht="16.5" x14ac:dyDescent="0.3">
      <c r="B111" s="24" t="s">
        <v>274</v>
      </c>
      <c r="C111" s="31">
        <v>44589</v>
      </c>
      <c r="D111" s="26" t="s">
        <v>275</v>
      </c>
      <c r="E111" s="11" t="s">
        <v>163</v>
      </c>
      <c r="F111" s="93">
        <v>4080</v>
      </c>
      <c r="G111" s="69">
        <v>0</v>
      </c>
      <c r="H111" s="65">
        <f t="shared" si="2"/>
        <v>4080</v>
      </c>
      <c r="I111" s="117" t="s">
        <v>306</v>
      </c>
      <c r="J111" s="67" t="s">
        <v>234</v>
      </c>
    </row>
    <row r="112" spans="2:10" ht="16.5" x14ac:dyDescent="0.3">
      <c r="B112" s="24" t="s">
        <v>272</v>
      </c>
      <c r="C112" s="31">
        <v>44586</v>
      </c>
      <c r="D112" s="26" t="s">
        <v>273</v>
      </c>
      <c r="E112" s="11" t="s">
        <v>163</v>
      </c>
      <c r="F112" s="93">
        <v>2380</v>
      </c>
      <c r="G112" s="69">
        <v>0</v>
      </c>
      <c r="H112" s="65">
        <f t="shared" si="2"/>
        <v>2380</v>
      </c>
      <c r="I112" s="117" t="s">
        <v>306</v>
      </c>
      <c r="J112" s="67" t="s">
        <v>234</v>
      </c>
    </row>
    <row r="113" spans="2:10" ht="16.5" x14ac:dyDescent="0.3">
      <c r="B113" s="106" t="s">
        <v>92</v>
      </c>
      <c r="C113" s="13">
        <v>43418</v>
      </c>
      <c r="D113" s="26" t="s">
        <v>137</v>
      </c>
      <c r="E113" s="11" t="s">
        <v>4</v>
      </c>
      <c r="F113" s="93">
        <v>60333.4</v>
      </c>
      <c r="G113" s="69">
        <v>0</v>
      </c>
      <c r="H113" s="65">
        <f t="shared" si="2"/>
        <v>60333.4</v>
      </c>
      <c r="I113" s="117" t="s">
        <v>306</v>
      </c>
      <c r="J113" s="67" t="s">
        <v>234</v>
      </c>
    </row>
    <row r="114" spans="2:10" ht="16.5" x14ac:dyDescent="0.3">
      <c r="B114" s="15" t="s">
        <v>138</v>
      </c>
      <c r="C114" s="17">
        <v>43431</v>
      </c>
      <c r="D114" s="26" t="s">
        <v>137</v>
      </c>
      <c r="E114" s="11" t="s">
        <v>4</v>
      </c>
      <c r="F114" s="93">
        <v>50976</v>
      </c>
      <c r="G114" s="69">
        <v>0</v>
      </c>
      <c r="H114" s="65">
        <f t="shared" si="2"/>
        <v>50976</v>
      </c>
      <c r="I114" s="117" t="s">
        <v>306</v>
      </c>
      <c r="J114" s="67" t="s">
        <v>234</v>
      </c>
    </row>
    <row r="115" spans="2:10" ht="16.5" x14ac:dyDescent="0.3">
      <c r="B115" s="106" t="s">
        <v>121</v>
      </c>
      <c r="C115" s="13">
        <v>42909</v>
      </c>
      <c r="D115" s="26" t="s">
        <v>119</v>
      </c>
      <c r="E115" s="11" t="s">
        <v>120</v>
      </c>
      <c r="F115" s="92">
        <v>184080</v>
      </c>
      <c r="G115" s="69">
        <v>0</v>
      </c>
      <c r="H115" s="65">
        <f t="shared" si="2"/>
        <v>184080</v>
      </c>
      <c r="I115" s="117" t="s">
        <v>306</v>
      </c>
      <c r="J115" s="67" t="s">
        <v>234</v>
      </c>
    </row>
    <row r="116" spans="2:10" ht="16.5" x14ac:dyDescent="0.3">
      <c r="B116" s="15" t="s">
        <v>45</v>
      </c>
      <c r="C116" s="17">
        <v>42409</v>
      </c>
      <c r="D116" s="14" t="s">
        <v>44</v>
      </c>
      <c r="E116" s="11" t="s">
        <v>4</v>
      </c>
      <c r="F116" s="97">
        <v>440871.6</v>
      </c>
      <c r="G116" s="69">
        <v>0</v>
      </c>
      <c r="H116" s="65">
        <f t="shared" si="2"/>
        <v>440871.6</v>
      </c>
      <c r="I116" s="117" t="s">
        <v>306</v>
      </c>
      <c r="J116" s="67" t="s">
        <v>234</v>
      </c>
    </row>
    <row r="117" spans="2:10" ht="16.5" x14ac:dyDescent="0.3">
      <c r="B117" s="15" t="s">
        <v>46</v>
      </c>
      <c r="C117" s="17">
        <v>42409</v>
      </c>
      <c r="D117" s="14" t="s">
        <v>44</v>
      </c>
      <c r="E117" s="11" t="s">
        <v>4</v>
      </c>
      <c r="F117" s="97">
        <v>1580049.5</v>
      </c>
      <c r="G117" s="69">
        <v>0</v>
      </c>
      <c r="H117" s="65">
        <f t="shared" si="2"/>
        <v>1580049.5</v>
      </c>
      <c r="I117" s="117" t="s">
        <v>306</v>
      </c>
      <c r="J117" s="67" t="s">
        <v>234</v>
      </c>
    </row>
    <row r="118" spans="2:10" ht="16.5" x14ac:dyDescent="0.3">
      <c r="B118" s="15" t="s">
        <v>5</v>
      </c>
      <c r="C118" s="17">
        <v>42409</v>
      </c>
      <c r="D118" s="14" t="s">
        <v>44</v>
      </c>
      <c r="E118" s="11" t="s">
        <v>4</v>
      </c>
      <c r="F118" s="97">
        <v>879713.6</v>
      </c>
      <c r="G118" s="69">
        <v>0</v>
      </c>
      <c r="H118" s="65">
        <f t="shared" si="2"/>
        <v>879713.6</v>
      </c>
      <c r="I118" s="117" t="s">
        <v>306</v>
      </c>
      <c r="J118" s="67" t="s">
        <v>234</v>
      </c>
    </row>
    <row r="119" spans="2:10" ht="16.5" x14ac:dyDescent="0.3">
      <c r="B119" s="15" t="s">
        <v>47</v>
      </c>
      <c r="C119" s="17">
        <v>42409</v>
      </c>
      <c r="D119" s="14" t="s">
        <v>44</v>
      </c>
      <c r="E119" s="11" t="s">
        <v>4</v>
      </c>
      <c r="F119" s="97">
        <v>355770</v>
      </c>
      <c r="G119" s="69">
        <v>0</v>
      </c>
      <c r="H119" s="65">
        <f t="shared" si="2"/>
        <v>355770</v>
      </c>
      <c r="I119" s="117" t="s">
        <v>306</v>
      </c>
      <c r="J119" s="67" t="s">
        <v>234</v>
      </c>
    </row>
    <row r="120" spans="2:10" ht="16.5" x14ac:dyDescent="0.3">
      <c r="B120" s="15" t="s">
        <v>48</v>
      </c>
      <c r="C120" s="17">
        <v>42409</v>
      </c>
      <c r="D120" s="14" t="s">
        <v>44</v>
      </c>
      <c r="E120" s="11" t="s">
        <v>4</v>
      </c>
      <c r="F120" s="97">
        <v>323054.5</v>
      </c>
      <c r="G120" s="69">
        <v>0</v>
      </c>
      <c r="H120" s="65">
        <f t="shared" si="2"/>
        <v>323054.5</v>
      </c>
      <c r="I120" s="117" t="s">
        <v>306</v>
      </c>
      <c r="J120" s="67" t="s">
        <v>234</v>
      </c>
    </row>
    <row r="121" spans="2:10" ht="16.5" x14ac:dyDescent="0.3">
      <c r="B121" s="15" t="s">
        <v>52</v>
      </c>
      <c r="C121" s="17">
        <v>42426</v>
      </c>
      <c r="D121" s="14" t="s">
        <v>44</v>
      </c>
      <c r="E121" s="11" t="s">
        <v>4</v>
      </c>
      <c r="F121" s="97">
        <v>134668.68</v>
      </c>
      <c r="G121" s="69">
        <v>0</v>
      </c>
      <c r="H121" s="65">
        <f t="shared" si="2"/>
        <v>134668.68</v>
      </c>
      <c r="I121" s="117" t="s">
        <v>306</v>
      </c>
      <c r="J121" s="67" t="s">
        <v>234</v>
      </c>
    </row>
    <row r="122" spans="2:10" ht="16.5" x14ac:dyDescent="0.3">
      <c r="B122" s="15" t="s">
        <v>56</v>
      </c>
      <c r="C122" s="17">
        <v>42433</v>
      </c>
      <c r="D122" s="14" t="s">
        <v>44</v>
      </c>
      <c r="E122" s="11" t="s">
        <v>4</v>
      </c>
      <c r="F122" s="97">
        <v>547520</v>
      </c>
      <c r="G122" s="69">
        <v>0</v>
      </c>
      <c r="H122" s="65">
        <f t="shared" si="2"/>
        <v>547520</v>
      </c>
      <c r="I122" s="117" t="s">
        <v>306</v>
      </c>
      <c r="J122" s="67" t="s">
        <v>234</v>
      </c>
    </row>
    <row r="123" spans="2:10" ht="16.5" x14ac:dyDescent="0.3">
      <c r="B123" s="15" t="s">
        <v>57</v>
      </c>
      <c r="C123" s="17">
        <v>42438</v>
      </c>
      <c r="D123" s="14" t="s">
        <v>44</v>
      </c>
      <c r="E123" s="11" t="s">
        <v>4</v>
      </c>
      <c r="F123" s="97">
        <v>557506.93000000005</v>
      </c>
      <c r="G123" s="69">
        <v>0</v>
      </c>
      <c r="H123" s="65">
        <f t="shared" si="2"/>
        <v>557506.93000000005</v>
      </c>
      <c r="I123" s="117" t="s">
        <v>306</v>
      </c>
      <c r="J123" s="67" t="s">
        <v>234</v>
      </c>
    </row>
    <row r="124" spans="2:10" ht="16.5" x14ac:dyDescent="0.3">
      <c r="B124" s="15" t="s">
        <v>58</v>
      </c>
      <c r="C124" s="17">
        <v>42438</v>
      </c>
      <c r="D124" s="14" t="s">
        <v>44</v>
      </c>
      <c r="E124" s="11" t="s">
        <v>4</v>
      </c>
      <c r="F124" s="97">
        <v>609880.05000000005</v>
      </c>
      <c r="G124" s="69">
        <v>0</v>
      </c>
      <c r="H124" s="65">
        <f t="shared" si="2"/>
        <v>609880.05000000005</v>
      </c>
      <c r="I124" s="117" t="s">
        <v>306</v>
      </c>
      <c r="J124" s="67" t="s">
        <v>234</v>
      </c>
    </row>
    <row r="125" spans="2:10" ht="16.5" x14ac:dyDescent="0.3">
      <c r="B125" s="15" t="s">
        <v>59</v>
      </c>
      <c r="C125" s="17">
        <v>42438</v>
      </c>
      <c r="D125" s="14" t="s">
        <v>44</v>
      </c>
      <c r="E125" s="11" t="s">
        <v>4</v>
      </c>
      <c r="F125" s="97">
        <v>674665</v>
      </c>
      <c r="G125" s="69">
        <v>0</v>
      </c>
      <c r="H125" s="65">
        <f t="shared" si="2"/>
        <v>674665</v>
      </c>
      <c r="I125" s="117" t="s">
        <v>306</v>
      </c>
      <c r="J125" s="67" t="s">
        <v>234</v>
      </c>
    </row>
    <row r="126" spans="2:10" ht="16.5" x14ac:dyDescent="0.3">
      <c r="B126" s="15" t="s">
        <v>60</v>
      </c>
      <c r="C126" s="17">
        <v>42438</v>
      </c>
      <c r="D126" s="14" t="s">
        <v>44</v>
      </c>
      <c r="E126" s="11" t="s">
        <v>4</v>
      </c>
      <c r="F126" s="97">
        <v>258502.6</v>
      </c>
      <c r="G126" s="69">
        <v>0</v>
      </c>
      <c r="H126" s="65">
        <f t="shared" si="2"/>
        <v>258502.6</v>
      </c>
      <c r="I126" s="117" t="s">
        <v>306</v>
      </c>
      <c r="J126" s="67" t="s">
        <v>234</v>
      </c>
    </row>
    <row r="127" spans="2:10" ht="16.5" x14ac:dyDescent="0.3">
      <c r="B127" s="15" t="s">
        <v>61</v>
      </c>
      <c r="C127" s="17">
        <v>42447</v>
      </c>
      <c r="D127" s="14" t="s">
        <v>44</v>
      </c>
      <c r="E127" s="11" t="s">
        <v>4</v>
      </c>
      <c r="F127" s="97">
        <v>169920</v>
      </c>
      <c r="G127" s="69">
        <v>0</v>
      </c>
      <c r="H127" s="65">
        <f t="shared" si="2"/>
        <v>169920</v>
      </c>
      <c r="I127" s="117" t="s">
        <v>306</v>
      </c>
      <c r="J127" s="67" t="s">
        <v>234</v>
      </c>
    </row>
    <row r="128" spans="2:10" ht="16.5" x14ac:dyDescent="0.3">
      <c r="B128" s="15" t="s">
        <v>62</v>
      </c>
      <c r="C128" s="17">
        <v>42447</v>
      </c>
      <c r="D128" s="14" t="s">
        <v>44</v>
      </c>
      <c r="E128" s="11" t="s">
        <v>4</v>
      </c>
      <c r="F128" s="97">
        <v>477900</v>
      </c>
      <c r="G128" s="69">
        <v>0</v>
      </c>
      <c r="H128" s="65">
        <f t="shared" si="2"/>
        <v>477900</v>
      </c>
      <c r="I128" s="117" t="s">
        <v>306</v>
      </c>
      <c r="J128" s="67" t="s">
        <v>234</v>
      </c>
    </row>
    <row r="129" spans="2:10" ht="16.5" x14ac:dyDescent="0.3">
      <c r="B129" s="15" t="s">
        <v>63</v>
      </c>
      <c r="C129" s="17">
        <v>42447</v>
      </c>
      <c r="D129" s="14" t="s">
        <v>44</v>
      </c>
      <c r="E129" s="11" t="s">
        <v>4</v>
      </c>
      <c r="F129" s="97">
        <v>226206</v>
      </c>
      <c r="G129" s="69">
        <v>0</v>
      </c>
      <c r="H129" s="65">
        <f t="shared" si="2"/>
        <v>226206</v>
      </c>
      <c r="I129" s="117" t="s">
        <v>306</v>
      </c>
      <c r="J129" s="67" t="s">
        <v>234</v>
      </c>
    </row>
    <row r="130" spans="2:10" ht="16.5" x14ac:dyDescent="0.3">
      <c r="B130" s="15" t="s">
        <v>64</v>
      </c>
      <c r="C130" s="17">
        <v>42447</v>
      </c>
      <c r="D130" s="14" t="s">
        <v>44</v>
      </c>
      <c r="E130" s="11" t="s">
        <v>4</v>
      </c>
      <c r="F130" s="97">
        <v>854314.10100000002</v>
      </c>
      <c r="G130" s="69">
        <v>0</v>
      </c>
      <c r="H130" s="65">
        <f t="shared" si="2"/>
        <v>854314.10100000002</v>
      </c>
      <c r="I130" s="117" t="s">
        <v>306</v>
      </c>
      <c r="J130" s="67" t="s">
        <v>234</v>
      </c>
    </row>
    <row r="131" spans="2:10" ht="16.5" x14ac:dyDescent="0.3">
      <c r="B131" s="15" t="s">
        <v>65</v>
      </c>
      <c r="C131" s="17">
        <v>42447</v>
      </c>
      <c r="D131" s="14" t="s">
        <v>44</v>
      </c>
      <c r="E131" s="11" t="s">
        <v>4</v>
      </c>
      <c r="F131" s="97">
        <v>571592</v>
      </c>
      <c r="G131" s="69">
        <v>0</v>
      </c>
      <c r="H131" s="65">
        <f t="shared" si="2"/>
        <v>571592</v>
      </c>
      <c r="I131" s="117" t="s">
        <v>306</v>
      </c>
      <c r="J131" s="67" t="s">
        <v>234</v>
      </c>
    </row>
    <row r="132" spans="2:10" ht="16.5" x14ac:dyDescent="0.3">
      <c r="B132" s="15" t="s">
        <v>66</v>
      </c>
      <c r="C132" s="17">
        <v>42447</v>
      </c>
      <c r="D132" s="14" t="s">
        <v>44</v>
      </c>
      <c r="E132" s="11" t="s">
        <v>4</v>
      </c>
      <c r="F132" s="97">
        <v>697380</v>
      </c>
      <c r="G132" s="69">
        <v>0</v>
      </c>
      <c r="H132" s="65">
        <f t="shared" si="2"/>
        <v>697380</v>
      </c>
      <c r="I132" s="117" t="s">
        <v>306</v>
      </c>
      <c r="J132" s="67" t="s">
        <v>234</v>
      </c>
    </row>
    <row r="133" spans="2:10" ht="16.5" x14ac:dyDescent="0.3">
      <c r="B133" s="15" t="s">
        <v>67</v>
      </c>
      <c r="C133" s="17">
        <v>42464</v>
      </c>
      <c r="D133" s="14" t="s">
        <v>44</v>
      </c>
      <c r="E133" s="11" t="s">
        <v>4</v>
      </c>
      <c r="F133" s="97">
        <v>414640.2</v>
      </c>
      <c r="G133" s="69">
        <v>0</v>
      </c>
      <c r="H133" s="65">
        <f t="shared" si="2"/>
        <v>414640.2</v>
      </c>
      <c r="I133" s="117" t="s">
        <v>306</v>
      </c>
      <c r="J133" s="67" t="s">
        <v>234</v>
      </c>
    </row>
    <row r="134" spans="2:10" ht="16.5" x14ac:dyDescent="0.3">
      <c r="B134" s="15" t="s">
        <v>68</v>
      </c>
      <c r="C134" s="17">
        <v>42474</v>
      </c>
      <c r="D134" s="14" t="s">
        <v>44</v>
      </c>
      <c r="E134" s="11" t="s">
        <v>4</v>
      </c>
      <c r="F134" s="98">
        <v>114679.48</v>
      </c>
      <c r="G134" s="69">
        <v>0</v>
      </c>
      <c r="H134" s="65">
        <f t="shared" si="2"/>
        <v>114679.48</v>
      </c>
      <c r="I134" s="117" t="s">
        <v>306</v>
      </c>
      <c r="J134" s="67" t="s">
        <v>234</v>
      </c>
    </row>
    <row r="135" spans="2:10" ht="16.5" x14ac:dyDescent="0.3">
      <c r="B135" s="15" t="s">
        <v>69</v>
      </c>
      <c r="C135" s="17">
        <v>42490</v>
      </c>
      <c r="D135" s="14" t="s">
        <v>44</v>
      </c>
      <c r="E135" s="11" t="s">
        <v>4</v>
      </c>
      <c r="F135" s="97">
        <v>1017750</v>
      </c>
      <c r="G135" s="69">
        <v>0</v>
      </c>
      <c r="H135" s="65">
        <f t="shared" si="2"/>
        <v>1017750</v>
      </c>
      <c r="I135" s="117" t="s">
        <v>306</v>
      </c>
      <c r="J135" s="67" t="s">
        <v>234</v>
      </c>
    </row>
    <row r="136" spans="2:10" ht="16.5" x14ac:dyDescent="0.3">
      <c r="B136" s="15" t="s">
        <v>70</v>
      </c>
      <c r="C136" s="17">
        <v>42494</v>
      </c>
      <c r="D136" s="14" t="s">
        <v>44</v>
      </c>
      <c r="E136" s="11" t="s">
        <v>4</v>
      </c>
      <c r="F136" s="97">
        <v>142780</v>
      </c>
      <c r="G136" s="69">
        <v>0</v>
      </c>
      <c r="H136" s="65">
        <f t="shared" si="2"/>
        <v>142780</v>
      </c>
      <c r="I136" s="117" t="s">
        <v>306</v>
      </c>
      <c r="J136" s="67" t="s">
        <v>234</v>
      </c>
    </row>
    <row r="137" spans="2:10" ht="16.5" x14ac:dyDescent="0.3">
      <c r="B137" s="15" t="s">
        <v>71</v>
      </c>
      <c r="C137" s="17">
        <v>42494</v>
      </c>
      <c r="D137" s="14" t="s">
        <v>44</v>
      </c>
      <c r="E137" s="11" t="s">
        <v>4</v>
      </c>
      <c r="F137" s="97">
        <v>589882</v>
      </c>
      <c r="G137" s="69">
        <v>0</v>
      </c>
      <c r="H137" s="65">
        <f t="shared" si="2"/>
        <v>589882</v>
      </c>
      <c r="I137" s="117" t="s">
        <v>306</v>
      </c>
      <c r="J137" s="67" t="s">
        <v>234</v>
      </c>
    </row>
    <row r="138" spans="2:10" ht="16.5" x14ac:dyDescent="0.3">
      <c r="B138" s="15" t="s">
        <v>72</v>
      </c>
      <c r="C138" s="17">
        <v>42494</v>
      </c>
      <c r="D138" s="14" t="s">
        <v>44</v>
      </c>
      <c r="E138" s="11" t="s">
        <v>4</v>
      </c>
      <c r="F138" s="97">
        <v>589882</v>
      </c>
      <c r="G138" s="69">
        <v>0</v>
      </c>
      <c r="H138" s="65">
        <f t="shared" si="2"/>
        <v>589882</v>
      </c>
      <c r="I138" s="117" t="s">
        <v>306</v>
      </c>
      <c r="J138" s="67" t="s">
        <v>234</v>
      </c>
    </row>
    <row r="139" spans="2:10" ht="16.5" x14ac:dyDescent="0.3">
      <c r="B139" s="15" t="s">
        <v>73</v>
      </c>
      <c r="C139" s="17">
        <v>42494</v>
      </c>
      <c r="D139" s="14" t="s">
        <v>44</v>
      </c>
      <c r="E139" s="11" t="s">
        <v>4</v>
      </c>
      <c r="F139" s="97">
        <v>1179764</v>
      </c>
      <c r="G139" s="69">
        <v>0</v>
      </c>
      <c r="H139" s="65">
        <f t="shared" si="2"/>
        <v>1179764</v>
      </c>
      <c r="I139" s="117" t="s">
        <v>306</v>
      </c>
      <c r="J139" s="67" t="s">
        <v>234</v>
      </c>
    </row>
    <row r="140" spans="2:10" ht="16.5" x14ac:dyDescent="0.3">
      <c r="B140" s="15" t="s">
        <v>81</v>
      </c>
      <c r="C140" s="17">
        <v>42585</v>
      </c>
      <c r="D140" s="14" t="s">
        <v>44</v>
      </c>
      <c r="E140" s="11" t="s">
        <v>4</v>
      </c>
      <c r="F140" s="97">
        <v>295000</v>
      </c>
      <c r="G140" s="69">
        <v>0</v>
      </c>
      <c r="H140" s="65">
        <f t="shared" si="2"/>
        <v>295000</v>
      </c>
      <c r="I140" s="117" t="s">
        <v>306</v>
      </c>
      <c r="J140" s="67" t="s">
        <v>234</v>
      </c>
    </row>
    <row r="141" spans="2:10" ht="16.5" x14ac:dyDescent="0.3">
      <c r="B141" s="15" t="s">
        <v>82</v>
      </c>
      <c r="C141" s="17">
        <v>42608</v>
      </c>
      <c r="D141" s="14" t="s">
        <v>44</v>
      </c>
      <c r="E141" s="11" t="s">
        <v>4</v>
      </c>
      <c r="F141" s="97">
        <v>141835.98000000001</v>
      </c>
      <c r="G141" s="69">
        <v>0</v>
      </c>
      <c r="H141" s="65">
        <f t="shared" si="2"/>
        <v>141835.98000000001</v>
      </c>
      <c r="I141" s="117" t="s">
        <v>306</v>
      </c>
      <c r="J141" s="67" t="s">
        <v>234</v>
      </c>
    </row>
    <row r="142" spans="2:10" ht="16.5" x14ac:dyDescent="0.3">
      <c r="B142" s="15" t="s">
        <v>85</v>
      </c>
      <c r="C142" s="17">
        <v>42641</v>
      </c>
      <c r="D142" s="14" t="s">
        <v>44</v>
      </c>
      <c r="E142" s="11" t="s">
        <v>4</v>
      </c>
      <c r="F142" s="97">
        <v>76772.44</v>
      </c>
      <c r="G142" s="69">
        <v>0</v>
      </c>
      <c r="H142" s="65">
        <f t="shared" si="2"/>
        <v>76772.44</v>
      </c>
      <c r="I142" s="117" t="s">
        <v>306</v>
      </c>
      <c r="J142" s="67" t="s">
        <v>234</v>
      </c>
    </row>
    <row r="143" spans="2:10" ht="16.5" x14ac:dyDescent="0.3">
      <c r="B143" s="15" t="s">
        <v>86</v>
      </c>
      <c r="C143" s="17">
        <v>42685</v>
      </c>
      <c r="D143" s="14" t="s">
        <v>44</v>
      </c>
      <c r="E143" s="11" t="s">
        <v>4</v>
      </c>
      <c r="F143" s="97">
        <v>1808268.64</v>
      </c>
      <c r="G143" s="69">
        <v>0</v>
      </c>
      <c r="H143" s="65">
        <f t="shared" si="2"/>
        <v>1808268.64</v>
      </c>
      <c r="I143" s="117" t="s">
        <v>306</v>
      </c>
      <c r="J143" s="67" t="s">
        <v>234</v>
      </c>
    </row>
    <row r="144" spans="2:10" ht="16.5" x14ac:dyDescent="0.3">
      <c r="B144" s="15" t="s">
        <v>97</v>
      </c>
      <c r="C144" s="17">
        <v>42767</v>
      </c>
      <c r="D144" s="14" t="s">
        <v>44</v>
      </c>
      <c r="E144" s="11" t="s">
        <v>4</v>
      </c>
      <c r="F144" s="97">
        <v>120360</v>
      </c>
      <c r="G144" s="69">
        <v>0</v>
      </c>
      <c r="H144" s="65">
        <f t="shared" si="2"/>
        <v>120360</v>
      </c>
      <c r="I144" s="117" t="s">
        <v>306</v>
      </c>
      <c r="J144" s="67" t="s">
        <v>234</v>
      </c>
    </row>
    <row r="145" spans="2:10" ht="16.5" x14ac:dyDescent="0.3">
      <c r="B145" s="15" t="s">
        <v>98</v>
      </c>
      <c r="C145" s="17">
        <v>42767</v>
      </c>
      <c r="D145" s="14" t="s">
        <v>44</v>
      </c>
      <c r="E145" s="11" t="s">
        <v>4</v>
      </c>
      <c r="F145" s="97">
        <v>505506.34</v>
      </c>
      <c r="G145" s="69">
        <v>0</v>
      </c>
      <c r="H145" s="65">
        <f t="shared" ref="H145:H208" si="3">SUM(F145-G145)</f>
        <v>505506.34</v>
      </c>
      <c r="I145" s="117" t="s">
        <v>306</v>
      </c>
      <c r="J145" s="67" t="s">
        <v>234</v>
      </c>
    </row>
    <row r="146" spans="2:10" ht="16.5" x14ac:dyDescent="0.3">
      <c r="B146" s="15" t="s">
        <v>99</v>
      </c>
      <c r="C146" s="17">
        <v>42767</v>
      </c>
      <c r="D146" s="14" t="s">
        <v>44</v>
      </c>
      <c r="E146" s="11" t="s">
        <v>4</v>
      </c>
      <c r="F146" s="97">
        <v>505506.34</v>
      </c>
      <c r="G146" s="69">
        <v>0</v>
      </c>
      <c r="H146" s="65">
        <f t="shared" si="3"/>
        <v>505506.34</v>
      </c>
      <c r="I146" s="117" t="s">
        <v>306</v>
      </c>
      <c r="J146" s="67" t="s">
        <v>234</v>
      </c>
    </row>
    <row r="147" spans="2:10" ht="16.5" x14ac:dyDescent="0.3">
      <c r="B147" s="15" t="s">
        <v>91</v>
      </c>
      <c r="C147" s="17">
        <v>42767</v>
      </c>
      <c r="D147" s="14" t="s">
        <v>44</v>
      </c>
      <c r="E147" s="11" t="s">
        <v>4</v>
      </c>
      <c r="F147" s="97">
        <v>246557.46</v>
      </c>
      <c r="G147" s="69">
        <v>0</v>
      </c>
      <c r="H147" s="65">
        <f t="shared" si="3"/>
        <v>246557.46</v>
      </c>
      <c r="I147" s="117" t="s">
        <v>306</v>
      </c>
      <c r="J147" s="67" t="s">
        <v>234</v>
      </c>
    </row>
    <row r="148" spans="2:10" ht="16.5" x14ac:dyDescent="0.3">
      <c r="B148" s="15" t="s">
        <v>100</v>
      </c>
      <c r="C148" s="17">
        <v>42767</v>
      </c>
      <c r="D148" s="14" t="s">
        <v>44</v>
      </c>
      <c r="E148" s="11" t="s">
        <v>4</v>
      </c>
      <c r="F148" s="97">
        <v>580554.34</v>
      </c>
      <c r="G148" s="69">
        <v>0</v>
      </c>
      <c r="H148" s="65">
        <f t="shared" si="3"/>
        <v>580554.34</v>
      </c>
      <c r="I148" s="117" t="s">
        <v>306</v>
      </c>
      <c r="J148" s="67" t="s">
        <v>234</v>
      </c>
    </row>
    <row r="149" spans="2:10" ht="16.5" x14ac:dyDescent="0.3">
      <c r="B149" s="15" t="s">
        <v>93</v>
      </c>
      <c r="C149" s="17">
        <v>42767</v>
      </c>
      <c r="D149" s="14" t="s">
        <v>44</v>
      </c>
      <c r="E149" s="11" t="s">
        <v>4</v>
      </c>
      <c r="F149" s="97">
        <v>286740</v>
      </c>
      <c r="G149" s="69">
        <v>0</v>
      </c>
      <c r="H149" s="65">
        <f t="shared" si="3"/>
        <v>286740</v>
      </c>
      <c r="I149" s="117" t="s">
        <v>306</v>
      </c>
      <c r="J149" s="67" t="s">
        <v>234</v>
      </c>
    </row>
    <row r="150" spans="2:10" ht="16.5" x14ac:dyDescent="0.3">
      <c r="B150" s="15" t="s">
        <v>92</v>
      </c>
      <c r="C150" s="17">
        <v>42767</v>
      </c>
      <c r="D150" s="14" t="s">
        <v>44</v>
      </c>
      <c r="E150" s="11" t="s">
        <v>4</v>
      </c>
      <c r="F150" s="97">
        <v>286740</v>
      </c>
      <c r="G150" s="69">
        <v>0</v>
      </c>
      <c r="H150" s="65">
        <f t="shared" si="3"/>
        <v>286740</v>
      </c>
      <c r="I150" s="117" t="s">
        <v>306</v>
      </c>
      <c r="J150" s="67" t="s">
        <v>234</v>
      </c>
    </row>
    <row r="151" spans="2:10" ht="16.5" x14ac:dyDescent="0.3">
      <c r="B151" s="15" t="s">
        <v>106</v>
      </c>
      <c r="C151" s="17">
        <v>42787</v>
      </c>
      <c r="D151" s="14" t="s">
        <v>44</v>
      </c>
      <c r="E151" s="11" t="s">
        <v>4</v>
      </c>
      <c r="F151" s="97">
        <v>25370</v>
      </c>
      <c r="G151" s="69">
        <v>0</v>
      </c>
      <c r="H151" s="65">
        <f t="shared" si="3"/>
        <v>25370</v>
      </c>
      <c r="I151" s="117" t="s">
        <v>306</v>
      </c>
      <c r="J151" s="67" t="s">
        <v>234</v>
      </c>
    </row>
    <row r="152" spans="2:10" ht="16.5" x14ac:dyDescent="0.3">
      <c r="B152" s="15" t="s">
        <v>90</v>
      </c>
      <c r="C152" s="17">
        <v>42811</v>
      </c>
      <c r="D152" s="14" t="s">
        <v>44</v>
      </c>
      <c r="E152" s="11" t="s">
        <v>4</v>
      </c>
      <c r="F152" s="97">
        <v>339840</v>
      </c>
      <c r="G152" s="69">
        <v>0</v>
      </c>
      <c r="H152" s="65">
        <f t="shared" si="3"/>
        <v>339840</v>
      </c>
      <c r="I152" s="117" t="s">
        <v>306</v>
      </c>
      <c r="J152" s="67" t="s">
        <v>234</v>
      </c>
    </row>
    <row r="153" spans="2:10" ht="16.5" x14ac:dyDescent="0.3">
      <c r="B153" s="15" t="s">
        <v>118</v>
      </c>
      <c r="C153" s="17">
        <v>42887</v>
      </c>
      <c r="D153" s="14" t="s">
        <v>44</v>
      </c>
      <c r="E153" s="11" t="s">
        <v>4</v>
      </c>
      <c r="F153" s="97">
        <v>543030.34</v>
      </c>
      <c r="G153" s="69">
        <v>0</v>
      </c>
      <c r="H153" s="65">
        <f t="shared" si="3"/>
        <v>543030.34</v>
      </c>
      <c r="I153" s="117" t="s">
        <v>306</v>
      </c>
      <c r="J153" s="67" t="s">
        <v>234</v>
      </c>
    </row>
    <row r="154" spans="2:10" ht="16.5" x14ac:dyDescent="0.3">
      <c r="B154" s="15" t="s">
        <v>94</v>
      </c>
      <c r="C154" s="17">
        <v>42887</v>
      </c>
      <c r="D154" s="14" t="s">
        <v>44</v>
      </c>
      <c r="E154" s="11" t="s">
        <v>4</v>
      </c>
      <c r="F154" s="97">
        <v>246557.46</v>
      </c>
      <c r="G154" s="69">
        <v>0</v>
      </c>
      <c r="H154" s="65">
        <f t="shared" si="3"/>
        <v>246557.46</v>
      </c>
      <c r="I154" s="117" t="s">
        <v>306</v>
      </c>
      <c r="J154" s="67" t="s">
        <v>234</v>
      </c>
    </row>
    <row r="155" spans="2:10" ht="16.5" x14ac:dyDescent="0.3">
      <c r="B155" s="15" t="s">
        <v>76</v>
      </c>
      <c r="C155" s="17">
        <v>42557</v>
      </c>
      <c r="D155" s="14" t="s">
        <v>74</v>
      </c>
      <c r="E155" s="11" t="s">
        <v>75</v>
      </c>
      <c r="F155" s="93">
        <v>8711.57</v>
      </c>
      <c r="G155" s="69">
        <v>0</v>
      </c>
      <c r="H155" s="65">
        <f t="shared" si="3"/>
        <v>8711.57</v>
      </c>
      <c r="I155" s="117" t="s">
        <v>306</v>
      </c>
      <c r="J155" s="67" t="s">
        <v>234</v>
      </c>
    </row>
    <row r="156" spans="2:10" ht="16.5" x14ac:dyDescent="0.3">
      <c r="B156" s="29" t="s">
        <v>288</v>
      </c>
      <c r="C156" s="31">
        <v>44586</v>
      </c>
      <c r="D156" s="40" t="s">
        <v>289</v>
      </c>
      <c r="E156" s="11" t="s">
        <v>168</v>
      </c>
      <c r="F156" s="93">
        <v>2331000</v>
      </c>
      <c r="G156" s="69">
        <v>0</v>
      </c>
      <c r="H156" s="65">
        <f t="shared" si="3"/>
        <v>2331000</v>
      </c>
      <c r="I156" s="117" t="s">
        <v>306</v>
      </c>
      <c r="J156" s="67" t="s">
        <v>234</v>
      </c>
    </row>
    <row r="157" spans="2:10" ht="16.5" x14ac:dyDescent="0.3">
      <c r="B157" s="109" t="s">
        <v>305</v>
      </c>
      <c r="C157" s="23">
        <v>44588</v>
      </c>
      <c r="D157" s="26" t="s">
        <v>296</v>
      </c>
      <c r="E157" s="11" t="s">
        <v>42</v>
      </c>
      <c r="F157" s="92">
        <v>100000</v>
      </c>
      <c r="G157" s="69">
        <v>0</v>
      </c>
      <c r="H157" s="65">
        <f t="shared" si="3"/>
        <v>100000</v>
      </c>
      <c r="I157" s="117" t="s">
        <v>306</v>
      </c>
      <c r="J157" s="67" t="s">
        <v>234</v>
      </c>
    </row>
    <row r="158" spans="2:10" ht="16.5" x14ac:dyDescent="0.3">
      <c r="B158" s="109" t="s">
        <v>56</v>
      </c>
      <c r="C158" s="23">
        <v>44586</v>
      </c>
      <c r="D158" s="26" t="s">
        <v>291</v>
      </c>
      <c r="E158" s="11" t="s">
        <v>16</v>
      </c>
      <c r="F158" s="92">
        <v>141600</v>
      </c>
      <c r="G158" s="69">
        <v>0</v>
      </c>
      <c r="H158" s="65">
        <f t="shared" si="3"/>
        <v>141600</v>
      </c>
      <c r="I158" s="117" t="s">
        <v>306</v>
      </c>
      <c r="J158" s="67" t="s">
        <v>234</v>
      </c>
    </row>
    <row r="159" spans="2:10" ht="16.5" x14ac:dyDescent="0.3">
      <c r="B159" s="109" t="s">
        <v>106</v>
      </c>
      <c r="C159" s="23">
        <v>44550</v>
      </c>
      <c r="D159" s="26" t="s">
        <v>212</v>
      </c>
      <c r="E159" s="11" t="s">
        <v>16</v>
      </c>
      <c r="F159" s="92">
        <v>35400</v>
      </c>
      <c r="G159" s="69">
        <v>0</v>
      </c>
      <c r="H159" s="65">
        <f t="shared" si="3"/>
        <v>35400</v>
      </c>
      <c r="I159" s="117" t="s">
        <v>306</v>
      </c>
      <c r="J159" s="67" t="s">
        <v>234</v>
      </c>
    </row>
    <row r="160" spans="2:10" ht="16.5" x14ac:dyDescent="0.3">
      <c r="B160" s="106" t="s">
        <v>17</v>
      </c>
      <c r="C160" s="13">
        <v>41729</v>
      </c>
      <c r="D160" s="14" t="s">
        <v>15</v>
      </c>
      <c r="E160" s="11" t="s">
        <v>16</v>
      </c>
      <c r="F160" s="94">
        <v>113073.5</v>
      </c>
      <c r="G160" s="69">
        <v>0</v>
      </c>
      <c r="H160" s="65">
        <f t="shared" si="3"/>
        <v>113073.5</v>
      </c>
      <c r="I160" s="117" t="s">
        <v>306</v>
      </c>
      <c r="J160" s="67" t="s">
        <v>234</v>
      </c>
    </row>
    <row r="161" spans="2:10" ht="16.5" x14ac:dyDescent="0.3">
      <c r="B161" s="32" t="s">
        <v>207</v>
      </c>
      <c r="C161" s="31">
        <v>44544</v>
      </c>
      <c r="D161" s="26" t="s">
        <v>290</v>
      </c>
      <c r="E161" s="11" t="s">
        <v>197</v>
      </c>
      <c r="F161" s="93">
        <v>297194.8</v>
      </c>
      <c r="G161" s="69">
        <v>0</v>
      </c>
      <c r="H161" s="65">
        <f t="shared" si="3"/>
        <v>297194.8</v>
      </c>
      <c r="I161" s="117" t="s">
        <v>306</v>
      </c>
      <c r="J161" s="67" t="s">
        <v>234</v>
      </c>
    </row>
    <row r="162" spans="2:10" ht="16.5" x14ac:dyDescent="0.3">
      <c r="B162" s="32" t="s">
        <v>207</v>
      </c>
      <c r="C162" s="31">
        <v>44568</v>
      </c>
      <c r="D162" s="26" t="s">
        <v>206</v>
      </c>
      <c r="E162" s="11" t="s">
        <v>197</v>
      </c>
      <c r="F162" s="93">
        <v>2250189.2000000002</v>
      </c>
      <c r="G162" s="69">
        <v>0</v>
      </c>
      <c r="H162" s="65">
        <f t="shared" si="3"/>
        <v>2250189.2000000002</v>
      </c>
      <c r="I162" s="117" t="s">
        <v>306</v>
      </c>
      <c r="J162" s="67" t="s">
        <v>234</v>
      </c>
    </row>
    <row r="163" spans="2:10" ht="16.5" x14ac:dyDescent="0.3">
      <c r="B163" s="113" t="s">
        <v>56</v>
      </c>
      <c r="C163" s="41">
        <v>44197</v>
      </c>
      <c r="D163" s="115" t="s">
        <v>184</v>
      </c>
      <c r="E163" s="19" t="s">
        <v>4</v>
      </c>
      <c r="F163" s="116">
        <v>23600</v>
      </c>
      <c r="G163" s="69">
        <v>0</v>
      </c>
      <c r="H163" s="65">
        <f t="shared" si="3"/>
        <v>23600</v>
      </c>
      <c r="I163" s="117" t="s">
        <v>306</v>
      </c>
      <c r="J163" s="67" t="s">
        <v>234</v>
      </c>
    </row>
    <row r="164" spans="2:10" ht="16.5" x14ac:dyDescent="0.3">
      <c r="B164" s="109" t="s">
        <v>46</v>
      </c>
      <c r="C164" s="23">
        <v>44197</v>
      </c>
      <c r="D164" s="26" t="s">
        <v>184</v>
      </c>
      <c r="E164" s="11" t="s">
        <v>4</v>
      </c>
      <c r="F164" s="92">
        <v>1033532.5</v>
      </c>
      <c r="G164" s="69">
        <v>0</v>
      </c>
      <c r="H164" s="65">
        <f t="shared" si="3"/>
        <v>1033532.5</v>
      </c>
      <c r="I164" s="117" t="s">
        <v>306</v>
      </c>
      <c r="J164" s="67" t="s">
        <v>234</v>
      </c>
    </row>
    <row r="165" spans="2:10" ht="16.5" x14ac:dyDescent="0.3">
      <c r="B165" s="129" t="s">
        <v>294</v>
      </c>
      <c r="C165" s="133">
        <v>44583</v>
      </c>
      <c r="D165" s="115" t="s">
        <v>295</v>
      </c>
      <c r="E165" s="19" t="s">
        <v>304</v>
      </c>
      <c r="F165" s="87">
        <v>405999.99</v>
      </c>
      <c r="G165" s="69">
        <v>0</v>
      </c>
      <c r="H165" s="65">
        <f t="shared" si="3"/>
        <v>405999.99</v>
      </c>
      <c r="I165" s="117" t="s">
        <v>306</v>
      </c>
      <c r="J165" s="67" t="s">
        <v>234</v>
      </c>
    </row>
    <row r="166" spans="2:10" ht="16.5" x14ac:dyDescent="0.3">
      <c r="B166" s="110" t="s">
        <v>143</v>
      </c>
      <c r="C166" s="17">
        <v>43474</v>
      </c>
      <c r="D166" s="26" t="s">
        <v>142</v>
      </c>
      <c r="E166" s="11" t="s">
        <v>173</v>
      </c>
      <c r="F166" s="93">
        <v>15576</v>
      </c>
      <c r="G166" s="69">
        <v>0</v>
      </c>
      <c r="H166" s="65">
        <f t="shared" si="3"/>
        <v>15576</v>
      </c>
      <c r="I166" s="117" t="s">
        <v>306</v>
      </c>
      <c r="J166" s="67" t="s">
        <v>234</v>
      </c>
    </row>
    <row r="167" spans="2:10" ht="16.5" x14ac:dyDescent="0.3">
      <c r="B167" s="29" t="s">
        <v>171</v>
      </c>
      <c r="C167" s="31">
        <v>44104</v>
      </c>
      <c r="D167" s="14" t="s">
        <v>170</v>
      </c>
      <c r="E167" s="11" t="s">
        <v>16</v>
      </c>
      <c r="F167" s="93">
        <v>69620</v>
      </c>
      <c r="G167" s="69">
        <v>0</v>
      </c>
      <c r="H167" s="65">
        <f t="shared" si="3"/>
        <v>69620</v>
      </c>
      <c r="I167" s="117" t="s">
        <v>306</v>
      </c>
      <c r="J167" s="67" t="s">
        <v>234</v>
      </c>
    </row>
    <row r="168" spans="2:10" ht="16.5" x14ac:dyDescent="0.3">
      <c r="B168" s="109" t="s">
        <v>284</v>
      </c>
      <c r="C168" s="23">
        <v>44568</v>
      </c>
      <c r="D168" s="26" t="s">
        <v>285</v>
      </c>
      <c r="E168" s="11" t="s">
        <v>16</v>
      </c>
      <c r="F168" s="92">
        <v>23600</v>
      </c>
      <c r="G168" s="69">
        <v>0</v>
      </c>
      <c r="H168" s="65">
        <f t="shared" si="3"/>
        <v>23600</v>
      </c>
      <c r="I168" s="117" t="s">
        <v>306</v>
      </c>
      <c r="J168" s="67" t="s">
        <v>234</v>
      </c>
    </row>
    <row r="169" spans="2:10" ht="16.5" x14ac:dyDescent="0.3">
      <c r="B169" s="15" t="s">
        <v>152</v>
      </c>
      <c r="C169" s="23">
        <v>43830</v>
      </c>
      <c r="D169" s="14" t="s">
        <v>150</v>
      </c>
      <c r="E169" s="11" t="s">
        <v>151</v>
      </c>
      <c r="F169" s="93">
        <v>600785.19999999995</v>
      </c>
      <c r="G169" s="69">
        <v>0</v>
      </c>
      <c r="H169" s="65">
        <f t="shared" si="3"/>
        <v>600785.19999999995</v>
      </c>
      <c r="I169" s="117" t="s">
        <v>306</v>
      </c>
      <c r="J169" s="67" t="s">
        <v>234</v>
      </c>
    </row>
    <row r="170" spans="2:10" ht="16.5" x14ac:dyDescent="0.3">
      <c r="B170" s="15" t="s">
        <v>159</v>
      </c>
      <c r="C170" s="23">
        <v>43878</v>
      </c>
      <c r="D170" s="14" t="s">
        <v>150</v>
      </c>
      <c r="E170" s="11" t="s">
        <v>151</v>
      </c>
      <c r="F170" s="93">
        <v>18880</v>
      </c>
      <c r="G170" s="69">
        <v>0</v>
      </c>
      <c r="H170" s="65">
        <f t="shared" si="3"/>
        <v>18880</v>
      </c>
      <c r="I170" s="117" t="s">
        <v>306</v>
      </c>
      <c r="J170" s="67" t="s">
        <v>234</v>
      </c>
    </row>
    <row r="171" spans="2:10" ht="16.5" x14ac:dyDescent="0.3">
      <c r="B171" s="108" t="s">
        <v>63</v>
      </c>
      <c r="C171" s="13">
        <v>43677</v>
      </c>
      <c r="D171" s="26" t="s">
        <v>148</v>
      </c>
      <c r="E171" s="42" t="s">
        <v>149</v>
      </c>
      <c r="F171" s="96">
        <v>10384</v>
      </c>
      <c r="G171" s="69">
        <v>0</v>
      </c>
      <c r="H171" s="65">
        <f t="shared" si="3"/>
        <v>10384</v>
      </c>
      <c r="I171" s="117" t="s">
        <v>306</v>
      </c>
      <c r="J171" s="67" t="s">
        <v>234</v>
      </c>
    </row>
    <row r="172" spans="2:10" ht="16.5" x14ac:dyDescent="0.3">
      <c r="B172" s="29" t="s">
        <v>91</v>
      </c>
      <c r="C172" s="33">
        <v>44136</v>
      </c>
      <c r="D172" s="14" t="s">
        <v>176</v>
      </c>
      <c r="E172" s="42" t="s">
        <v>177</v>
      </c>
      <c r="F172" s="93">
        <v>1014603.06</v>
      </c>
      <c r="G172" s="69">
        <v>0</v>
      </c>
      <c r="H172" s="65">
        <f t="shared" si="3"/>
        <v>1014603.06</v>
      </c>
      <c r="I172" s="117" t="s">
        <v>306</v>
      </c>
      <c r="J172" s="67" t="s">
        <v>234</v>
      </c>
    </row>
    <row r="173" spans="2:10" ht="16.5" x14ac:dyDescent="0.3">
      <c r="B173" s="29" t="s">
        <v>131</v>
      </c>
      <c r="C173" s="17">
        <v>43070</v>
      </c>
      <c r="D173" s="14" t="s">
        <v>130</v>
      </c>
      <c r="E173" s="19" t="s">
        <v>4</v>
      </c>
      <c r="F173" s="88">
        <v>135600.15</v>
      </c>
      <c r="G173" s="69">
        <v>0</v>
      </c>
      <c r="H173" s="65">
        <f t="shared" si="3"/>
        <v>135600.15</v>
      </c>
      <c r="I173" s="117" t="s">
        <v>306</v>
      </c>
      <c r="J173" s="67" t="s">
        <v>234</v>
      </c>
    </row>
    <row r="174" spans="2:10" ht="16.5" x14ac:dyDescent="0.3">
      <c r="B174" s="107" t="s">
        <v>216</v>
      </c>
      <c r="C174" s="23">
        <v>44551</v>
      </c>
      <c r="D174" s="26" t="s">
        <v>215</v>
      </c>
      <c r="E174" s="19" t="s">
        <v>42</v>
      </c>
      <c r="F174" s="92">
        <v>8650</v>
      </c>
      <c r="G174" s="69">
        <v>0</v>
      </c>
      <c r="H174" s="65">
        <f t="shared" si="3"/>
        <v>8650</v>
      </c>
      <c r="I174" s="117" t="s">
        <v>306</v>
      </c>
      <c r="J174" s="67" t="s">
        <v>234</v>
      </c>
    </row>
    <row r="175" spans="2:10" ht="16.5" x14ac:dyDescent="0.3">
      <c r="B175" s="107" t="s">
        <v>56</v>
      </c>
      <c r="C175" s="27">
        <v>43451</v>
      </c>
      <c r="D175" s="28" t="s">
        <v>139</v>
      </c>
      <c r="E175" s="11" t="s">
        <v>42</v>
      </c>
      <c r="F175" s="96">
        <v>47200</v>
      </c>
      <c r="G175" s="69">
        <v>0</v>
      </c>
      <c r="H175" s="65">
        <f t="shared" si="3"/>
        <v>47200</v>
      </c>
      <c r="I175" s="117" t="s">
        <v>306</v>
      </c>
      <c r="J175" s="67" t="s">
        <v>234</v>
      </c>
    </row>
    <row r="176" spans="2:10" ht="16.5" x14ac:dyDescent="0.3">
      <c r="B176" s="29" t="s">
        <v>5</v>
      </c>
      <c r="C176" s="13">
        <v>41298</v>
      </c>
      <c r="D176" s="14" t="s">
        <v>3</v>
      </c>
      <c r="E176" s="11" t="s">
        <v>4</v>
      </c>
      <c r="F176" s="143">
        <v>54885.4</v>
      </c>
      <c r="G176" s="69">
        <v>0</v>
      </c>
      <c r="H176" s="65">
        <f t="shared" si="3"/>
        <v>54885.4</v>
      </c>
      <c r="I176" s="117" t="s">
        <v>306</v>
      </c>
      <c r="J176" s="67" t="s">
        <v>234</v>
      </c>
    </row>
    <row r="177" spans="2:10" ht="16.5" x14ac:dyDescent="0.3">
      <c r="B177" s="15" t="s">
        <v>32</v>
      </c>
      <c r="C177" s="23">
        <v>42353</v>
      </c>
      <c r="D177" s="14" t="s">
        <v>31</v>
      </c>
      <c r="E177" s="11" t="s">
        <v>4</v>
      </c>
      <c r="F177" s="93">
        <v>137352</v>
      </c>
      <c r="G177" s="69">
        <v>0</v>
      </c>
      <c r="H177" s="65">
        <f t="shared" si="3"/>
        <v>137352</v>
      </c>
      <c r="I177" s="117" t="s">
        <v>306</v>
      </c>
      <c r="J177" s="67" t="s">
        <v>234</v>
      </c>
    </row>
    <row r="178" spans="2:10" ht="16.5" x14ac:dyDescent="0.3">
      <c r="B178" s="15" t="s">
        <v>33</v>
      </c>
      <c r="C178" s="23">
        <v>42356</v>
      </c>
      <c r="D178" s="14" t="s">
        <v>31</v>
      </c>
      <c r="E178" s="11" t="s">
        <v>4</v>
      </c>
      <c r="F178" s="93">
        <v>104430</v>
      </c>
      <c r="G178" s="69">
        <v>0</v>
      </c>
      <c r="H178" s="65">
        <f t="shared" si="3"/>
        <v>104430</v>
      </c>
      <c r="I178" s="117" t="s">
        <v>306</v>
      </c>
      <c r="J178" s="67" t="s">
        <v>234</v>
      </c>
    </row>
    <row r="179" spans="2:10" ht="16.5" x14ac:dyDescent="0.3">
      <c r="B179" s="15" t="s">
        <v>34</v>
      </c>
      <c r="C179" s="23">
        <v>42360</v>
      </c>
      <c r="D179" s="14" t="s">
        <v>31</v>
      </c>
      <c r="E179" s="11" t="s">
        <v>4</v>
      </c>
      <c r="F179" s="93">
        <v>53996.800000000003</v>
      </c>
      <c r="G179" s="69">
        <v>0</v>
      </c>
      <c r="H179" s="65">
        <f t="shared" si="3"/>
        <v>53996.800000000003</v>
      </c>
      <c r="I179" s="117" t="s">
        <v>306</v>
      </c>
      <c r="J179" s="67" t="s">
        <v>234</v>
      </c>
    </row>
    <row r="180" spans="2:10" ht="16.5" x14ac:dyDescent="0.3">
      <c r="B180" s="10" t="s">
        <v>35</v>
      </c>
      <c r="C180" s="41">
        <v>42360</v>
      </c>
      <c r="D180" s="9" t="s">
        <v>31</v>
      </c>
      <c r="E180" s="19" t="s">
        <v>4</v>
      </c>
      <c r="F180" s="87">
        <v>73301.600000000006</v>
      </c>
      <c r="G180" s="69">
        <v>0</v>
      </c>
      <c r="H180" s="65">
        <f t="shared" si="3"/>
        <v>73301.600000000006</v>
      </c>
      <c r="I180" s="117" t="s">
        <v>306</v>
      </c>
      <c r="J180" s="67" t="s">
        <v>234</v>
      </c>
    </row>
    <row r="181" spans="2:10" ht="16.5" x14ac:dyDescent="0.3">
      <c r="B181" s="15" t="s">
        <v>36</v>
      </c>
      <c r="C181" s="23">
        <v>42366</v>
      </c>
      <c r="D181" s="14" t="s">
        <v>31</v>
      </c>
      <c r="E181" s="11" t="s">
        <v>4</v>
      </c>
      <c r="F181" s="93">
        <v>8572.7000000000007</v>
      </c>
      <c r="G181" s="69">
        <v>0</v>
      </c>
      <c r="H181" s="65">
        <f t="shared" si="3"/>
        <v>8572.7000000000007</v>
      </c>
      <c r="I181" s="117" t="s">
        <v>306</v>
      </c>
      <c r="J181" s="67" t="s">
        <v>234</v>
      </c>
    </row>
    <row r="182" spans="2:10" ht="16.5" x14ac:dyDescent="0.3">
      <c r="B182" s="15" t="s">
        <v>37</v>
      </c>
      <c r="C182" s="23">
        <v>42368</v>
      </c>
      <c r="D182" s="14" t="s">
        <v>31</v>
      </c>
      <c r="E182" s="11" t="s">
        <v>4</v>
      </c>
      <c r="F182" s="93">
        <v>18325.400000000001</v>
      </c>
      <c r="G182" s="69">
        <v>0</v>
      </c>
      <c r="H182" s="65">
        <f t="shared" si="3"/>
        <v>18325.400000000001</v>
      </c>
      <c r="I182" s="117" t="s">
        <v>306</v>
      </c>
      <c r="J182" s="67" t="s">
        <v>234</v>
      </c>
    </row>
    <row r="183" spans="2:10" ht="16.5" x14ac:dyDescent="0.3">
      <c r="B183" s="15" t="s">
        <v>38</v>
      </c>
      <c r="C183" s="23">
        <v>42368</v>
      </c>
      <c r="D183" s="14" t="s">
        <v>31</v>
      </c>
      <c r="E183" s="11" t="s">
        <v>4</v>
      </c>
      <c r="F183" s="93">
        <v>7198</v>
      </c>
      <c r="G183" s="69">
        <v>0</v>
      </c>
      <c r="H183" s="65">
        <f t="shared" si="3"/>
        <v>7198</v>
      </c>
      <c r="I183" s="117" t="s">
        <v>306</v>
      </c>
      <c r="J183" s="67" t="s">
        <v>234</v>
      </c>
    </row>
    <row r="184" spans="2:10" ht="16.5" x14ac:dyDescent="0.3">
      <c r="B184" s="106" t="s">
        <v>19</v>
      </c>
      <c r="C184" s="13">
        <v>41976</v>
      </c>
      <c r="D184" s="14" t="s">
        <v>18</v>
      </c>
      <c r="E184" s="11" t="s">
        <v>4</v>
      </c>
      <c r="F184" s="95">
        <v>10856</v>
      </c>
      <c r="G184" s="69">
        <v>0</v>
      </c>
      <c r="H184" s="65">
        <f t="shared" si="3"/>
        <v>10856</v>
      </c>
      <c r="I184" s="117" t="s">
        <v>306</v>
      </c>
      <c r="J184" s="67" t="s">
        <v>234</v>
      </c>
    </row>
    <row r="185" spans="2:10" ht="16.5" x14ac:dyDescent="0.3">
      <c r="B185" s="32" t="s">
        <v>299</v>
      </c>
      <c r="C185" s="23">
        <v>44579</v>
      </c>
      <c r="D185" s="26" t="s">
        <v>301</v>
      </c>
      <c r="E185" s="114" t="s">
        <v>303</v>
      </c>
      <c r="F185" s="93">
        <v>91445.87</v>
      </c>
      <c r="G185" s="69">
        <v>0</v>
      </c>
      <c r="H185" s="65">
        <f t="shared" si="3"/>
        <v>91445.87</v>
      </c>
      <c r="I185" s="117" t="s">
        <v>306</v>
      </c>
      <c r="J185" s="67" t="s">
        <v>234</v>
      </c>
    </row>
    <row r="186" spans="2:10" ht="16.5" x14ac:dyDescent="0.3">
      <c r="B186" s="32" t="s">
        <v>299</v>
      </c>
      <c r="C186" s="23">
        <v>44564</v>
      </c>
      <c r="D186" s="26" t="s">
        <v>300</v>
      </c>
      <c r="E186" s="114" t="s">
        <v>303</v>
      </c>
      <c r="F186" s="93">
        <v>64663.06</v>
      </c>
      <c r="G186" s="69">
        <v>0</v>
      </c>
      <c r="H186" s="65">
        <f t="shared" si="3"/>
        <v>64663.06</v>
      </c>
      <c r="I186" s="117" t="s">
        <v>306</v>
      </c>
      <c r="J186" s="67" t="s">
        <v>234</v>
      </c>
    </row>
    <row r="187" spans="2:10" ht="16.5" x14ac:dyDescent="0.3">
      <c r="B187" s="109" t="s">
        <v>280</v>
      </c>
      <c r="C187" s="23">
        <v>44586</v>
      </c>
      <c r="D187" s="26" t="s">
        <v>281</v>
      </c>
      <c r="E187" s="11" t="s">
        <v>145</v>
      </c>
      <c r="F187" s="92">
        <v>542711</v>
      </c>
      <c r="G187" s="69">
        <v>0</v>
      </c>
      <c r="H187" s="65">
        <f t="shared" si="3"/>
        <v>542711</v>
      </c>
      <c r="I187" s="117" t="s">
        <v>306</v>
      </c>
      <c r="J187" s="67" t="s">
        <v>234</v>
      </c>
    </row>
    <row r="188" spans="2:10" ht="16.5" x14ac:dyDescent="0.3">
      <c r="B188" s="109" t="s">
        <v>282</v>
      </c>
      <c r="C188" s="23">
        <v>44586</v>
      </c>
      <c r="D188" s="26" t="s">
        <v>281</v>
      </c>
      <c r="E188" s="11" t="s">
        <v>145</v>
      </c>
      <c r="F188" s="92">
        <v>550754</v>
      </c>
      <c r="G188" s="69">
        <v>0</v>
      </c>
      <c r="H188" s="65">
        <f t="shared" si="3"/>
        <v>550754</v>
      </c>
      <c r="I188" s="117" t="s">
        <v>306</v>
      </c>
      <c r="J188" s="67" t="s">
        <v>234</v>
      </c>
    </row>
    <row r="189" spans="2:10" ht="16.5" x14ac:dyDescent="0.3">
      <c r="B189" s="126" t="s">
        <v>193</v>
      </c>
      <c r="C189" s="49">
        <v>44442</v>
      </c>
      <c r="D189" s="14" t="s">
        <v>192</v>
      </c>
      <c r="E189" s="11" t="s">
        <v>235</v>
      </c>
      <c r="F189" s="93">
        <v>87888057.189999998</v>
      </c>
      <c r="G189" s="69">
        <v>72098254.700000003</v>
      </c>
      <c r="H189" s="65">
        <f t="shared" si="3"/>
        <v>15789802.489999995</v>
      </c>
      <c r="I189" s="117" t="s">
        <v>306</v>
      </c>
      <c r="J189" s="67" t="s">
        <v>234</v>
      </c>
    </row>
    <row r="190" spans="2:10" ht="16.5" x14ac:dyDescent="0.3">
      <c r="B190" s="32" t="s">
        <v>211</v>
      </c>
      <c r="C190" s="23">
        <v>44546</v>
      </c>
      <c r="D190" s="26" t="s">
        <v>298</v>
      </c>
      <c r="E190" s="11" t="s">
        <v>209</v>
      </c>
      <c r="F190" s="92">
        <v>1653888.47</v>
      </c>
      <c r="G190" s="69">
        <v>0</v>
      </c>
      <c r="H190" s="65">
        <f t="shared" si="3"/>
        <v>1653888.47</v>
      </c>
      <c r="I190" s="117" t="s">
        <v>306</v>
      </c>
      <c r="J190" s="67" t="s">
        <v>234</v>
      </c>
    </row>
    <row r="191" spans="2:10" ht="16.5" x14ac:dyDescent="0.3">
      <c r="B191" s="15" t="s">
        <v>186</v>
      </c>
      <c r="C191" s="31">
        <v>44223</v>
      </c>
      <c r="D191" s="26" t="s">
        <v>185</v>
      </c>
      <c r="E191" s="11" t="s">
        <v>168</v>
      </c>
      <c r="F191" s="93">
        <v>923500</v>
      </c>
      <c r="G191" s="69">
        <v>0</v>
      </c>
      <c r="H191" s="65">
        <f t="shared" si="3"/>
        <v>923500</v>
      </c>
      <c r="I191" s="117" t="s">
        <v>306</v>
      </c>
      <c r="J191" s="67" t="s">
        <v>234</v>
      </c>
    </row>
    <row r="192" spans="2:10" ht="16.5" x14ac:dyDescent="0.3">
      <c r="B192" s="15" t="s">
        <v>187</v>
      </c>
      <c r="C192" s="31">
        <v>44228</v>
      </c>
      <c r="D192" s="26" t="s">
        <v>185</v>
      </c>
      <c r="E192" s="11" t="s">
        <v>168</v>
      </c>
      <c r="F192" s="93">
        <v>2308750</v>
      </c>
      <c r="G192" s="69">
        <v>0</v>
      </c>
      <c r="H192" s="65">
        <f t="shared" si="3"/>
        <v>2308750</v>
      </c>
      <c r="I192" s="117" t="s">
        <v>306</v>
      </c>
      <c r="J192" s="67" t="s">
        <v>234</v>
      </c>
    </row>
    <row r="193" spans="2:10" ht="16.5" x14ac:dyDescent="0.3">
      <c r="B193" s="15" t="s">
        <v>188</v>
      </c>
      <c r="C193" s="31">
        <v>44232</v>
      </c>
      <c r="D193" s="26" t="s">
        <v>185</v>
      </c>
      <c r="E193" s="42" t="s">
        <v>168</v>
      </c>
      <c r="F193" s="93">
        <v>557100</v>
      </c>
      <c r="G193" s="69">
        <v>0</v>
      </c>
      <c r="H193" s="65">
        <f t="shared" si="3"/>
        <v>557100</v>
      </c>
      <c r="I193" s="117" t="s">
        <v>306</v>
      </c>
      <c r="J193" s="67" t="s">
        <v>234</v>
      </c>
    </row>
    <row r="194" spans="2:10" ht="16.5" x14ac:dyDescent="0.3">
      <c r="B194" s="15" t="s">
        <v>189</v>
      </c>
      <c r="C194" s="31">
        <v>44237</v>
      </c>
      <c r="D194" s="26" t="s">
        <v>185</v>
      </c>
      <c r="E194" s="11" t="s">
        <v>168</v>
      </c>
      <c r="F194" s="93">
        <v>464250</v>
      </c>
      <c r="G194" s="69">
        <v>0</v>
      </c>
      <c r="H194" s="65">
        <f t="shared" si="3"/>
        <v>464250</v>
      </c>
      <c r="I194" s="117" t="s">
        <v>306</v>
      </c>
      <c r="J194" s="67" t="s">
        <v>234</v>
      </c>
    </row>
    <row r="195" spans="2:10" ht="16.5" x14ac:dyDescent="0.3">
      <c r="B195" s="15" t="s">
        <v>190</v>
      </c>
      <c r="C195" s="31">
        <v>44251</v>
      </c>
      <c r="D195" s="26" t="s">
        <v>185</v>
      </c>
      <c r="E195" s="11" t="s">
        <v>168</v>
      </c>
      <c r="F195" s="93">
        <v>466200</v>
      </c>
      <c r="G195" s="69">
        <v>0</v>
      </c>
      <c r="H195" s="65">
        <f t="shared" si="3"/>
        <v>466200</v>
      </c>
      <c r="I195" s="117" t="s">
        <v>306</v>
      </c>
      <c r="J195" s="67" t="s">
        <v>234</v>
      </c>
    </row>
    <row r="196" spans="2:10" ht="16.5" x14ac:dyDescent="0.3">
      <c r="B196" s="109" t="s">
        <v>169</v>
      </c>
      <c r="C196" s="23">
        <v>44044</v>
      </c>
      <c r="D196" s="14" t="s">
        <v>167</v>
      </c>
      <c r="E196" s="11" t="s">
        <v>168</v>
      </c>
      <c r="F196" s="88">
        <v>1048550</v>
      </c>
      <c r="G196" s="69">
        <v>0</v>
      </c>
      <c r="H196" s="65">
        <f t="shared" si="3"/>
        <v>1048550</v>
      </c>
      <c r="I196" s="117" t="s">
        <v>306</v>
      </c>
      <c r="J196" s="67" t="s">
        <v>234</v>
      </c>
    </row>
    <row r="197" spans="2:10" ht="16.5" x14ac:dyDescent="0.3">
      <c r="B197" s="107" t="s">
        <v>182</v>
      </c>
      <c r="C197" s="27">
        <v>44166</v>
      </c>
      <c r="D197" s="34" t="s">
        <v>181</v>
      </c>
      <c r="E197" s="11" t="s">
        <v>16</v>
      </c>
      <c r="F197" s="92">
        <v>148644.03</v>
      </c>
      <c r="G197" s="69">
        <v>0</v>
      </c>
      <c r="H197" s="65">
        <f t="shared" si="3"/>
        <v>148644.03</v>
      </c>
      <c r="I197" s="117" t="s">
        <v>306</v>
      </c>
      <c r="J197" s="67" t="s">
        <v>234</v>
      </c>
    </row>
    <row r="198" spans="2:10" ht="16.5" x14ac:dyDescent="0.3">
      <c r="B198" s="107" t="s">
        <v>90</v>
      </c>
      <c r="C198" s="13">
        <v>42767</v>
      </c>
      <c r="D198" s="14" t="s">
        <v>89</v>
      </c>
      <c r="E198" s="11" t="s">
        <v>4</v>
      </c>
      <c r="F198" s="96">
        <v>128030</v>
      </c>
      <c r="G198" s="69">
        <v>0</v>
      </c>
      <c r="H198" s="65">
        <f t="shared" si="3"/>
        <v>128030</v>
      </c>
      <c r="I198" s="117" t="s">
        <v>306</v>
      </c>
      <c r="J198" s="67" t="s">
        <v>234</v>
      </c>
    </row>
    <row r="199" spans="2:10" ht="16.5" x14ac:dyDescent="0.3">
      <c r="B199" s="107" t="s">
        <v>91</v>
      </c>
      <c r="C199" s="13">
        <v>42767</v>
      </c>
      <c r="D199" s="14" t="s">
        <v>89</v>
      </c>
      <c r="E199" s="11" t="s">
        <v>4</v>
      </c>
      <c r="F199" s="96">
        <v>284616</v>
      </c>
      <c r="G199" s="69">
        <v>0</v>
      </c>
      <c r="H199" s="65">
        <f t="shared" si="3"/>
        <v>284616</v>
      </c>
      <c r="I199" s="117" t="s">
        <v>306</v>
      </c>
      <c r="J199" s="67" t="s">
        <v>234</v>
      </c>
    </row>
    <row r="200" spans="2:10" ht="16.5" x14ac:dyDescent="0.3">
      <c r="B200" s="107" t="s">
        <v>92</v>
      </c>
      <c r="C200" s="13">
        <v>42767</v>
      </c>
      <c r="D200" s="14" t="s">
        <v>89</v>
      </c>
      <c r="E200" s="11" t="s">
        <v>4</v>
      </c>
      <c r="F200" s="96">
        <v>344324</v>
      </c>
      <c r="G200" s="69">
        <v>0</v>
      </c>
      <c r="H200" s="65">
        <f t="shared" si="3"/>
        <v>344324</v>
      </c>
      <c r="I200" s="117" t="s">
        <v>306</v>
      </c>
      <c r="J200" s="67" t="s">
        <v>234</v>
      </c>
    </row>
    <row r="201" spans="2:10" ht="16.5" x14ac:dyDescent="0.3">
      <c r="B201" s="107" t="s">
        <v>93</v>
      </c>
      <c r="C201" s="13">
        <v>42767</v>
      </c>
      <c r="D201" s="14" t="s">
        <v>89</v>
      </c>
      <c r="E201" s="11" t="s">
        <v>4</v>
      </c>
      <c r="F201" s="96">
        <v>734375.36</v>
      </c>
      <c r="G201" s="69">
        <v>0</v>
      </c>
      <c r="H201" s="65">
        <f t="shared" si="3"/>
        <v>734375.36</v>
      </c>
      <c r="I201" s="117" t="s">
        <v>306</v>
      </c>
      <c r="J201" s="67" t="s">
        <v>234</v>
      </c>
    </row>
    <row r="202" spans="2:10" ht="16.5" x14ac:dyDescent="0.3">
      <c r="B202" s="107" t="s">
        <v>63</v>
      </c>
      <c r="C202" s="13">
        <v>42767</v>
      </c>
      <c r="D202" s="14" t="s">
        <v>89</v>
      </c>
      <c r="E202" s="11" t="s">
        <v>4</v>
      </c>
      <c r="F202" s="96">
        <v>1660679.84</v>
      </c>
      <c r="G202" s="69">
        <v>0</v>
      </c>
      <c r="H202" s="65">
        <f t="shared" si="3"/>
        <v>1660679.84</v>
      </c>
      <c r="I202" s="117" t="s">
        <v>306</v>
      </c>
      <c r="J202" s="67" t="s">
        <v>234</v>
      </c>
    </row>
    <row r="203" spans="2:10" ht="16.5" x14ac:dyDescent="0.3">
      <c r="B203" s="107" t="s">
        <v>94</v>
      </c>
      <c r="C203" s="13">
        <v>42767</v>
      </c>
      <c r="D203" s="14" t="s">
        <v>89</v>
      </c>
      <c r="E203" s="11" t="s">
        <v>4</v>
      </c>
      <c r="F203" s="96">
        <v>346872.8</v>
      </c>
      <c r="G203" s="69">
        <v>0</v>
      </c>
      <c r="H203" s="65">
        <f t="shared" si="3"/>
        <v>346872.8</v>
      </c>
      <c r="I203" s="117" t="s">
        <v>306</v>
      </c>
      <c r="J203" s="67" t="s">
        <v>234</v>
      </c>
    </row>
    <row r="204" spans="2:10" ht="16.5" x14ac:dyDescent="0.3">
      <c r="B204" s="107" t="s">
        <v>81</v>
      </c>
      <c r="C204" s="13">
        <v>42767</v>
      </c>
      <c r="D204" s="14" t="s">
        <v>89</v>
      </c>
      <c r="E204" s="11" t="s">
        <v>4</v>
      </c>
      <c r="F204" s="96">
        <v>346872.8</v>
      </c>
      <c r="G204" s="69">
        <v>0</v>
      </c>
      <c r="H204" s="65">
        <f t="shared" si="3"/>
        <v>346872.8</v>
      </c>
      <c r="I204" s="117" t="s">
        <v>306</v>
      </c>
      <c r="J204" s="67" t="s">
        <v>234</v>
      </c>
    </row>
    <row r="205" spans="2:10" ht="16.5" x14ac:dyDescent="0.3">
      <c r="B205" s="107" t="s">
        <v>82</v>
      </c>
      <c r="C205" s="13">
        <v>42767</v>
      </c>
      <c r="D205" s="14" t="s">
        <v>89</v>
      </c>
      <c r="E205" s="11" t="s">
        <v>4</v>
      </c>
      <c r="F205" s="96">
        <v>346872.8</v>
      </c>
      <c r="G205" s="69">
        <v>0</v>
      </c>
      <c r="H205" s="65">
        <f t="shared" si="3"/>
        <v>346872.8</v>
      </c>
      <c r="I205" s="117" t="s">
        <v>306</v>
      </c>
      <c r="J205" s="67" t="s">
        <v>234</v>
      </c>
    </row>
    <row r="206" spans="2:10" ht="16.5" x14ac:dyDescent="0.3">
      <c r="B206" s="107" t="s">
        <v>95</v>
      </c>
      <c r="C206" s="13">
        <v>42767</v>
      </c>
      <c r="D206" s="14" t="s">
        <v>89</v>
      </c>
      <c r="E206" s="11" t="s">
        <v>4</v>
      </c>
      <c r="F206" s="96">
        <v>346872.8</v>
      </c>
      <c r="G206" s="69">
        <v>0</v>
      </c>
      <c r="H206" s="65">
        <f t="shared" si="3"/>
        <v>346872.8</v>
      </c>
      <c r="I206" s="117" t="s">
        <v>306</v>
      </c>
      <c r="J206" s="67" t="s">
        <v>234</v>
      </c>
    </row>
    <row r="207" spans="2:10" ht="16.5" x14ac:dyDescent="0.3">
      <c r="B207" s="107" t="s">
        <v>96</v>
      </c>
      <c r="C207" s="13">
        <v>42767</v>
      </c>
      <c r="D207" s="14" t="s">
        <v>89</v>
      </c>
      <c r="E207" s="11" t="s">
        <v>4</v>
      </c>
      <c r="F207" s="96">
        <v>346872.8</v>
      </c>
      <c r="G207" s="69">
        <v>0</v>
      </c>
      <c r="H207" s="65">
        <f t="shared" si="3"/>
        <v>346872.8</v>
      </c>
      <c r="I207" s="117" t="s">
        <v>306</v>
      </c>
      <c r="J207" s="67" t="s">
        <v>234</v>
      </c>
    </row>
    <row r="208" spans="2:10" ht="16.5" x14ac:dyDescent="0.3">
      <c r="B208" s="107" t="s">
        <v>5</v>
      </c>
      <c r="C208" s="13">
        <v>42767</v>
      </c>
      <c r="D208" s="14" t="s">
        <v>89</v>
      </c>
      <c r="E208" s="11" t="s">
        <v>4</v>
      </c>
      <c r="F208" s="96">
        <v>480365.96</v>
      </c>
      <c r="G208" s="69">
        <v>0</v>
      </c>
      <c r="H208" s="65">
        <f t="shared" si="3"/>
        <v>480365.96</v>
      </c>
      <c r="I208" s="117" t="s">
        <v>306</v>
      </c>
      <c r="J208" s="67" t="s">
        <v>234</v>
      </c>
    </row>
    <row r="209" spans="2:10" ht="16.5" x14ac:dyDescent="0.3">
      <c r="B209" s="109" t="s">
        <v>98</v>
      </c>
      <c r="C209" s="23">
        <v>44540</v>
      </c>
      <c r="D209" s="26" t="s">
        <v>202</v>
      </c>
      <c r="E209" s="11" t="s">
        <v>42</v>
      </c>
      <c r="F209" s="93">
        <v>1246069</v>
      </c>
      <c r="G209" s="69">
        <v>0</v>
      </c>
      <c r="H209" s="65">
        <f t="shared" ref="H209:H221" si="4">SUM(F209-G209)</f>
        <v>1246069</v>
      </c>
      <c r="I209" s="117" t="s">
        <v>306</v>
      </c>
      <c r="J209" s="67" t="s">
        <v>234</v>
      </c>
    </row>
    <row r="210" spans="2:10" ht="16.5" x14ac:dyDescent="0.3">
      <c r="B210" s="15" t="s">
        <v>196</v>
      </c>
      <c r="C210" s="31">
        <v>44469</v>
      </c>
      <c r="D210" s="26" t="s">
        <v>194</v>
      </c>
      <c r="E210" s="11" t="s">
        <v>195</v>
      </c>
      <c r="F210" s="93">
        <v>80000</v>
      </c>
      <c r="G210" s="69">
        <v>0</v>
      </c>
      <c r="H210" s="65">
        <f t="shared" si="4"/>
        <v>80000</v>
      </c>
      <c r="I210" s="117" t="s">
        <v>306</v>
      </c>
      <c r="J210" s="67" t="s">
        <v>234</v>
      </c>
    </row>
    <row r="211" spans="2:10" ht="16.5" x14ac:dyDescent="0.3">
      <c r="B211" s="15" t="s">
        <v>12</v>
      </c>
      <c r="C211" s="17">
        <v>41548</v>
      </c>
      <c r="D211" s="14" t="s">
        <v>11</v>
      </c>
      <c r="E211" s="11" t="s">
        <v>4</v>
      </c>
      <c r="F211" s="95">
        <v>130508</v>
      </c>
      <c r="G211" s="69">
        <v>0</v>
      </c>
      <c r="H211" s="65">
        <f t="shared" si="4"/>
        <v>130508</v>
      </c>
      <c r="I211" s="117" t="s">
        <v>306</v>
      </c>
      <c r="J211" s="67" t="s">
        <v>234</v>
      </c>
    </row>
    <row r="212" spans="2:10" ht="16.5" x14ac:dyDescent="0.3">
      <c r="B212" s="106" t="s">
        <v>98</v>
      </c>
      <c r="C212" s="13">
        <v>43617</v>
      </c>
      <c r="D212" s="26" t="s">
        <v>147</v>
      </c>
      <c r="E212" s="11" t="s">
        <v>4</v>
      </c>
      <c r="F212" s="92">
        <v>145140</v>
      </c>
      <c r="G212" s="69">
        <v>0</v>
      </c>
      <c r="H212" s="65">
        <f t="shared" si="4"/>
        <v>145140</v>
      </c>
      <c r="I212" s="117" t="s">
        <v>306</v>
      </c>
      <c r="J212" s="67" t="s">
        <v>234</v>
      </c>
    </row>
    <row r="213" spans="2:10" ht="16.5" x14ac:dyDescent="0.3">
      <c r="B213" s="106" t="s">
        <v>178</v>
      </c>
      <c r="C213" s="23">
        <v>44140</v>
      </c>
      <c r="D213" s="14" t="s">
        <v>147</v>
      </c>
      <c r="E213" s="11" t="s">
        <v>4</v>
      </c>
      <c r="F213" s="92">
        <v>437780</v>
      </c>
      <c r="G213" s="69">
        <v>0</v>
      </c>
      <c r="H213" s="65">
        <f t="shared" si="4"/>
        <v>437780</v>
      </c>
      <c r="I213" s="117" t="s">
        <v>306</v>
      </c>
      <c r="J213" s="67" t="s">
        <v>234</v>
      </c>
    </row>
    <row r="214" spans="2:10" ht="16.5" x14ac:dyDescent="0.3">
      <c r="B214" s="15" t="s">
        <v>26</v>
      </c>
      <c r="C214" s="21">
        <v>42208</v>
      </c>
      <c r="D214" s="14" t="s">
        <v>25</v>
      </c>
      <c r="E214" s="11" t="s">
        <v>4</v>
      </c>
      <c r="F214" s="138">
        <v>1593000</v>
      </c>
      <c r="G214" s="69">
        <v>1000000</v>
      </c>
      <c r="H214" s="65">
        <f t="shared" si="4"/>
        <v>593000</v>
      </c>
      <c r="I214" s="117" t="s">
        <v>306</v>
      </c>
      <c r="J214" s="67" t="s">
        <v>234</v>
      </c>
    </row>
    <row r="215" spans="2:10" ht="16.5" x14ac:dyDescent="0.3">
      <c r="B215" s="15" t="s">
        <v>24</v>
      </c>
      <c r="C215" s="13">
        <v>42125</v>
      </c>
      <c r="D215" s="14" t="s">
        <v>23</v>
      </c>
      <c r="E215" s="11" t="s">
        <v>4</v>
      </c>
      <c r="F215" s="94">
        <v>595720.64</v>
      </c>
      <c r="G215" s="69">
        <v>0</v>
      </c>
      <c r="H215" s="65">
        <f t="shared" si="4"/>
        <v>595720.64</v>
      </c>
      <c r="I215" s="117" t="s">
        <v>306</v>
      </c>
      <c r="J215" s="67" t="s">
        <v>234</v>
      </c>
    </row>
    <row r="216" spans="2:10" ht="16.5" x14ac:dyDescent="0.3">
      <c r="B216" s="128" t="s">
        <v>106</v>
      </c>
      <c r="C216" s="103">
        <v>44104</v>
      </c>
      <c r="D216" s="110" t="s">
        <v>279</v>
      </c>
      <c r="E216" s="11" t="s">
        <v>16</v>
      </c>
      <c r="F216" s="142">
        <v>180000</v>
      </c>
      <c r="G216" s="69">
        <v>0</v>
      </c>
      <c r="H216" s="65">
        <f t="shared" si="4"/>
        <v>180000</v>
      </c>
      <c r="I216" s="117" t="s">
        <v>306</v>
      </c>
      <c r="J216" s="67" t="s">
        <v>234</v>
      </c>
    </row>
    <row r="217" spans="2:10" ht="16.5" x14ac:dyDescent="0.3">
      <c r="B217" s="15" t="s">
        <v>84</v>
      </c>
      <c r="C217" s="131">
        <v>42633</v>
      </c>
      <c r="D217" s="135" t="s">
        <v>83</v>
      </c>
      <c r="E217" s="11" t="s">
        <v>4</v>
      </c>
      <c r="F217" s="92">
        <v>306800</v>
      </c>
      <c r="G217" s="69">
        <v>0</v>
      </c>
      <c r="H217" s="65">
        <f t="shared" si="4"/>
        <v>306800</v>
      </c>
      <c r="I217" s="117" t="s">
        <v>306</v>
      </c>
      <c r="J217" s="67" t="s">
        <v>234</v>
      </c>
    </row>
    <row r="218" spans="2:10" ht="16.5" x14ac:dyDescent="0.3">
      <c r="B218" s="106" t="s">
        <v>28</v>
      </c>
      <c r="C218" s="131">
        <v>42248</v>
      </c>
      <c r="D218" s="110" t="s">
        <v>27</v>
      </c>
      <c r="E218" s="11" t="s">
        <v>4</v>
      </c>
      <c r="F218" s="94">
        <v>269394.2</v>
      </c>
      <c r="G218" s="69">
        <v>0</v>
      </c>
      <c r="H218" s="65">
        <f t="shared" si="4"/>
        <v>269394.2</v>
      </c>
      <c r="I218" s="117" t="s">
        <v>306</v>
      </c>
      <c r="J218" s="67" t="s">
        <v>234</v>
      </c>
    </row>
    <row r="219" spans="2:10" ht="16.5" x14ac:dyDescent="0.3">
      <c r="B219" s="111" t="s">
        <v>161</v>
      </c>
      <c r="C219" s="131">
        <v>43951</v>
      </c>
      <c r="D219" s="11" t="s">
        <v>160</v>
      </c>
      <c r="E219" s="11" t="s">
        <v>154</v>
      </c>
      <c r="F219" s="139">
        <v>563287729.38999999</v>
      </c>
      <c r="G219" s="69">
        <v>299996015.88</v>
      </c>
      <c r="H219" s="65">
        <f t="shared" si="4"/>
        <v>263291713.50999999</v>
      </c>
      <c r="I219" s="117" t="s">
        <v>306</v>
      </c>
      <c r="J219" s="67" t="s">
        <v>234</v>
      </c>
    </row>
    <row r="220" spans="2:10" ht="16.5" x14ac:dyDescent="0.3">
      <c r="B220" s="127" t="s">
        <v>55</v>
      </c>
      <c r="C220" s="132">
        <v>42432</v>
      </c>
      <c r="D220" s="136" t="s">
        <v>54</v>
      </c>
      <c r="E220" s="112" t="s">
        <v>4</v>
      </c>
      <c r="F220" s="141">
        <v>1127136</v>
      </c>
      <c r="G220" s="69">
        <v>0</v>
      </c>
      <c r="H220" s="69">
        <f t="shared" si="4"/>
        <v>1127136</v>
      </c>
      <c r="I220" s="124" t="s">
        <v>306</v>
      </c>
      <c r="J220" s="70" t="s">
        <v>234</v>
      </c>
    </row>
    <row r="221" spans="2:10" ht="17.25" thickBot="1" x14ac:dyDescent="0.35">
      <c r="B221" s="130" t="s">
        <v>64</v>
      </c>
      <c r="C221" s="134">
        <v>43296</v>
      </c>
      <c r="D221" s="137" t="s">
        <v>136</v>
      </c>
      <c r="E221" s="105" t="s">
        <v>133</v>
      </c>
      <c r="F221" s="144">
        <v>283200</v>
      </c>
      <c r="G221" s="72">
        <v>0</v>
      </c>
      <c r="H221" s="71">
        <f t="shared" si="4"/>
        <v>283200</v>
      </c>
      <c r="I221" s="125" t="s">
        <v>306</v>
      </c>
      <c r="J221" s="73" t="s">
        <v>234</v>
      </c>
    </row>
    <row r="222" spans="2:10" ht="17.25" thickBot="1" x14ac:dyDescent="0.35">
      <c r="B222" s="74"/>
      <c r="C222" s="43"/>
      <c r="D222" s="44"/>
      <c r="E222" s="35"/>
      <c r="F222" s="75"/>
      <c r="G222" s="76"/>
      <c r="H222" s="76"/>
      <c r="I222" s="77"/>
      <c r="J222" s="77"/>
    </row>
    <row r="223" spans="2:10" ht="23.25" customHeight="1" thickBot="1" x14ac:dyDescent="0.3">
      <c r="B223" s="147" t="s">
        <v>236</v>
      </c>
      <c r="C223" s="148"/>
      <c r="D223" s="148"/>
      <c r="E223" s="148"/>
      <c r="F223" s="78">
        <f>SUM(F16:F222)</f>
        <v>1603937167.891</v>
      </c>
      <c r="G223" s="79">
        <f>SUM(G16:G222)</f>
        <v>875712054.58000004</v>
      </c>
      <c r="H223" s="79">
        <f>SUM(H16:H221)</f>
        <v>728225113.31099987</v>
      </c>
      <c r="I223" s="80"/>
      <c r="J223" s="81"/>
    </row>
    <row r="224" spans="2:10" ht="16.5" x14ac:dyDescent="0.3">
      <c r="B224" s="36"/>
      <c r="C224" s="82"/>
      <c r="D224" s="38"/>
      <c r="E224" s="35"/>
      <c r="F224" s="37"/>
      <c r="G224" s="64"/>
      <c r="H224" s="64"/>
      <c r="I224" s="83"/>
      <c r="J224" s="83"/>
    </row>
    <row r="225" spans="2:10" ht="17.25" x14ac:dyDescent="0.35">
      <c r="F225" s="84"/>
      <c r="G225" s="85"/>
      <c r="H225" s="104"/>
      <c r="I225" s="45"/>
    </row>
    <row r="226" spans="2:10" x14ac:dyDescent="0.25">
      <c r="H226" s="86"/>
    </row>
    <row r="227" spans="2:10" ht="22.5" x14ac:dyDescent="0.4">
      <c r="B227" s="50" t="s">
        <v>219</v>
      </c>
      <c r="C227" s="51"/>
      <c r="E227" s="52" t="s">
        <v>237</v>
      </c>
      <c r="G227" s="86"/>
      <c r="H227" s="86"/>
      <c r="I227" s="145" t="s">
        <v>220</v>
      </c>
      <c r="J227" s="145"/>
    </row>
    <row r="228" spans="2:10" ht="22.5" x14ac:dyDescent="0.4">
      <c r="B228" s="53" t="s">
        <v>221</v>
      </c>
      <c r="C228" s="54"/>
      <c r="E228" s="122" t="s">
        <v>307</v>
      </c>
      <c r="I228" s="145" t="s">
        <v>222</v>
      </c>
      <c r="J228" s="145"/>
    </row>
    <row r="229" spans="2:10" ht="22.5" x14ac:dyDescent="0.4">
      <c r="B229" s="53" t="s">
        <v>223</v>
      </c>
      <c r="C229" s="54"/>
      <c r="E229" s="53" t="s">
        <v>238</v>
      </c>
      <c r="I229" s="145" t="s">
        <v>224</v>
      </c>
      <c r="J229" s="145"/>
    </row>
    <row r="230" spans="2:10" ht="16.5" x14ac:dyDescent="0.3">
      <c r="B230" s="46"/>
      <c r="C230" s="46"/>
      <c r="D230" s="46"/>
      <c r="E230" s="46"/>
      <c r="F230" s="46"/>
      <c r="G230" s="46"/>
    </row>
    <row r="232" spans="2:10" x14ac:dyDescent="0.25">
      <c r="H232" s="86"/>
    </row>
    <row r="233" spans="2:10" x14ac:dyDescent="0.25">
      <c r="H233" s="86"/>
    </row>
  </sheetData>
  <sortState xmlns:xlrd2="http://schemas.microsoft.com/office/spreadsheetml/2017/richdata2" ref="B17:H221">
    <sortCondition ref="D17:D221"/>
  </sortState>
  <mergeCells count="8">
    <mergeCell ref="I227:J227"/>
    <mergeCell ref="I228:J228"/>
    <mergeCell ref="I229:J229"/>
    <mergeCell ref="B9:J9"/>
    <mergeCell ref="B10:J10"/>
    <mergeCell ref="B11:J11"/>
    <mergeCell ref="B12:J12"/>
    <mergeCell ref="B223:E223"/>
  </mergeCells>
  <pageMargins left="0.31496062992125984" right="0.31496062992125984" top="0.15748031496062992" bottom="0.74803149606299213" header="0.31496062992125984" footer="0.51181102362204722"/>
  <pageSetup scale="7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REALIADO AL ENERO 2022</vt:lpstr>
      <vt:lpstr>'PAGOS REALIADO AL ENERO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2022-02-08T13:11:48Z</cp:lastPrinted>
  <dcterms:created xsi:type="dcterms:W3CDTF">2022-02-04T12:50:22Z</dcterms:created>
  <dcterms:modified xsi:type="dcterms:W3CDTF">2022-03-11T20:15:42Z</dcterms:modified>
</cp:coreProperties>
</file>