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.vasquez\Downloads\"/>
    </mc:Choice>
  </mc:AlternateContent>
  <xr:revisionPtr revIDLastSave="0" documentId="13_ncr:1_{A319EE48-147D-4E17-9034-0A63ECD405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XP ENERO 2022" sheetId="7" r:id="rId1"/>
    <sheet name="PAGOS REALIADO AL ENERO 2022" sheetId="11" r:id="rId2"/>
    <sheet name="FACTURA DEL MES ENERO 2022" sheetId="12" r:id="rId3"/>
  </sheets>
  <definedNames>
    <definedName name="_xlnm.Print_Titles" localSheetId="0">'CXP ENERO 2022'!$2:$13</definedName>
    <definedName name="_xlnm.Print_Titles" localSheetId="1">'PAGOS REALIADO AL ENERO 2022'!$2:$15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11" l="1"/>
  <c r="G223" i="11"/>
  <c r="H94" i="11"/>
  <c r="H160" i="11"/>
  <c r="H184" i="11"/>
  <c r="H39" i="11"/>
  <c r="H215" i="11"/>
  <c r="H218" i="11"/>
  <c r="H84" i="11"/>
  <c r="H177" i="11"/>
  <c r="H178" i="11"/>
  <c r="H179" i="11"/>
  <c r="H180" i="11"/>
  <c r="H181" i="11"/>
  <c r="H182" i="11"/>
  <c r="H183" i="11"/>
  <c r="H17" i="11"/>
  <c r="H76" i="11"/>
  <c r="H116" i="11"/>
  <c r="H117" i="11"/>
  <c r="H118" i="11"/>
  <c r="H119" i="11"/>
  <c r="H120" i="11"/>
  <c r="H77" i="11"/>
  <c r="H96" i="11"/>
  <c r="H121" i="11"/>
  <c r="H18" i="11"/>
  <c r="H220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55" i="11"/>
  <c r="H71" i="11"/>
  <c r="H40" i="11"/>
  <c r="H140" i="11"/>
  <c r="H141" i="11"/>
  <c r="H217" i="11"/>
  <c r="H142" i="11"/>
  <c r="H143" i="11"/>
  <c r="H19" i="11"/>
  <c r="H41" i="11"/>
  <c r="H198" i="11"/>
  <c r="H199" i="11"/>
  <c r="H200" i="11"/>
  <c r="H201" i="11"/>
  <c r="H202" i="11"/>
  <c r="H203" i="11"/>
  <c r="H204" i="11"/>
  <c r="H205" i="11"/>
  <c r="H206" i="11"/>
  <c r="H207" i="11"/>
  <c r="H208" i="11"/>
  <c r="H144" i="11"/>
  <c r="H145" i="11"/>
  <c r="H146" i="11"/>
  <c r="H147" i="11"/>
  <c r="H148" i="11"/>
  <c r="H149" i="11"/>
  <c r="H150" i="11"/>
  <c r="H20" i="11"/>
  <c r="H21" i="11"/>
  <c r="H22" i="11"/>
  <c r="H23" i="11"/>
  <c r="H24" i="11"/>
  <c r="H151" i="11"/>
  <c r="H152" i="11"/>
  <c r="H90" i="11"/>
  <c r="H91" i="11"/>
  <c r="H92" i="11"/>
  <c r="H42" i="11"/>
  <c r="H104" i="11"/>
  <c r="H43" i="11"/>
  <c r="H44" i="11"/>
  <c r="H45" i="11"/>
  <c r="H95" i="11"/>
  <c r="H153" i="11"/>
  <c r="H154" i="11"/>
  <c r="H115" i="11"/>
  <c r="H85" i="11"/>
  <c r="H81" i="11"/>
  <c r="H82" i="11"/>
  <c r="H83" i="11"/>
  <c r="H102" i="11"/>
  <c r="H173" i="11"/>
  <c r="H106" i="11"/>
  <c r="H78" i="11"/>
  <c r="H221" i="11"/>
  <c r="H113" i="11"/>
  <c r="H114" i="11"/>
  <c r="H175" i="11"/>
  <c r="H105" i="11"/>
  <c r="H166" i="11"/>
  <c r="H35" i="11"/>
  <c r="H36" i="11"/>
  <c r="H103" i="11"/>
  <c r="H212" i="11"/>
  <c r="H171" i="11"/>
  <c r="H169" i="11"/>
  <c r="H89" i="11"/>
  <c r="H170" i="11"/>
  <c r="H34" i="11"/>
  <c r="H93" i="11"/>
  <c r="H196" i="11"/>
  <c r="H167" i="11"/>
  <c r="H216" i="11"/>
  <c r="H97" i="11"/>
  <c r="H98" i="11"/>
  <c r="H172" i="11"/>
  <c r="H213" i="11"/>
  <c r="H47" i="11"/>
  <c r="H48" i="11"/>
  <c r="H49" i="11"/>
  <c r="H50" i="11"/>
  <c r="H51" i="11"/>
  <c r="H52" i="11"/>
  <c r="H53" i="11"/>
  <c r="H197" i="11"/>
  <c r="H99" i="11"/>
  <c r="H163" i="11"/>
  <c r="H164" i="11"/>
  <c r="H191" i="11"/>
  <c r="H192" i="11"/>
  <c r="H193" i="11"/>
  <c r="H194" i="11"/>
  <c r="H195" i="11"/>
  <c r="H210" i="11"/>
  <c r="H100" i="11"/>
  <c r="H26" i="11"/>
  <c r="H209" i="11"/>
  <c r="H110" i="11"/>
  <c r="H31" i="11"/>
  <c r="H161" i="11"/>
  <c r="H33" i="11"/>
  <c r="H28" i="11"/>
  <c r="H29" i="11"/>
  <c r="H30" i="11"/>
  <c r="H190" i="11"/>
  <c r="H107" i="11"/>
  <c r="H108" i="11"/>
  <c r="H101" i="11"/>
  <c r="H159" i="11"/>
  <c r="H174" i="11"/>
  <c r="H79" i="11"/>
  <c r="H38" i="11"/>
  <c r="H27" i="11"/>
  <c r="H186" i="11"/>
  <c r="H25" i="11"/>
  <c r="H74" i="11"/>
  <c r="H75" i="11"/>
  <c r="H168" i="11"/>
  <c r="H73" i="11"/>
  <c r="H162" i="11"/>
  <c r="H32" i="11"/>
  <c r="H80" i="11"/>
  <c r="H185" i="11"/>
  <c r="H54" i="11"/>
  <c r="H55" i="11"/>
  <c r="H72" i="11"/>
  <c r="H86" i="11"/>
  <c r="H87" i="11"/>
  <c r="H88" i="11"/>
  <c r="H165" i="11"/>
  <c r="H158" i="11"/>
  <c r="H46" i="11"/>
  <c r="H156" i="11"/>
  <c r="H112" i="11"/>
  <c r="H187" i="11"/>
  <c r="H188" i="11"/>
  <c r="H157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111" i="11"/>
  <c r="H219" i="11"/>
  <c r="H176" i="11"/>
  <c r="H37" i="11"/>
  <c r="H211" i="11"/>
  <c r="H214" i="11" l="1"/>
  <c r="H189" i="11"/>
  <c r="H109" i="11"/>
  <c r="H16" i="11"/>
  <c r="H223" i="11" s="1"/>
  <c r="H57" i="12"/>
  <c r="H224" i="7"/>
</calcChain>
</file>

<file path=xl/sharedStrings.xml><?xml version="1.0" encoding="utf-8"?>
<sst xmlns="http://schemas.openxmlformats.org/spreadsheetml/2006/main" count="1832" uniqueCount="322">
  <si>
    <t xml:space="preserve"> Oficina Metropolitana de Servicios de Autobuses</t>
  </si>
  <si>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</si>
  <si>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</si>
  <si>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</si>
  <si>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</si>
  <si>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</si>
  <si>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</si>
  <si>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</si>
  <si>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</si>
  <si>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</si>
  <si>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</si>
  <si>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</si>
  <si>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</si>
  <si>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</si>
  <si>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</si>
  <si>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</si>
  <si>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</si>
  <si>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OTROS SERVICIOS TECNICOS PROFESIONALES</t>
  </si>
  <si>
    <t>A010010011500000379</t>
  </si>
  <si>
    <t>REPARADORA MUELLES DOMINICANOS</t>
  </si>
  <si>
    <t>PROF-13606</t>
  </si>
  <si>
    <t>CDL COMUNICACIONES</t>
  </si>
  <si>
    <t>RADIO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</si>
  <si>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</si>
  <si>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</si>
  <si>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</si>
  <si>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</si>
  <si>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</si>
  <si>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>VENTOSA GROUP, SRL</t>
  </si>
  <si>
    <t>A010010011500000007</t>
  </si>
  <si>
    <t xml:space="preserve">DIP ENGINEERS AND SURVEYORS CONTRACTOR, SRL 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</si>
  <si>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</si>
  <si>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</si>
  <si>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</si>
  <si>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</si>
  <si>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</si>
  <si>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</si>
  <si>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</si>
  <si>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</si>
  <si>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</si>
  <si>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</si>
  <si>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</si>
  <si>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TELEVICION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</si>
  <si>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</si>
  <si>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</si>
  <si>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</si>
  <si>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</si>
  <si>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</si>
  <si>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</si>
  <si>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</si>
  <si>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</si>
  <si>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</si>
  <si>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</si>
  <si>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</si>
  <si>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</si>
  <si>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</si>
  <si>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</si>
  <si>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</si>
  <si>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</si>
  <si>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</si>
  <si>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</si>
  <si>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</si>
  <si>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</si>
  <si>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</si>
  <si>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</si>
  <si>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</si>
  <si>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</si>
  <si>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</si>
  <si>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</si>
  <si>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</si>
  <si>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</si>
  <si>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</si>
  <si>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</si>
  <si>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</si>
  <si>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</si>
  <si>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</si>
  <si>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</si>
  <si>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</si>
  <si>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SANTO DOMINGO, SRL ( CORESA ) </t>
  </si>
  <si>
    <t>O/C 1875-15</t>
  </si>
  <si>
    <t>CENTRO DE INVESTIGACIONES Y PROYECTOS, SRL</t>
  </si>
  <si>
    <t>A010010011500000028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</si>
  <si>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</si>
  <si>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</si>
  <si>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</si>
  <si>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</si>
  <si>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</si>
  <si>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</si>
  <si>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</si>
  <si>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A010010011500000030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</si>
  <si>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</si>
  <si>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</si>
  <si>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</si>
  <si>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</si>
  <si>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</si>
  <si>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</si>
  <si>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</si>
  <si>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</si>
  <si>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</si>
  <si>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</si>
  <si>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</si>
  <si>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</si>
  <si>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</si>
  <si>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</si>
  <si>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</si>
  <si>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</si>
  <si>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</si>
  <si>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</si>
  <si>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</si>
  <si>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A010010011500000022</t>
  </si>
  <si>
    <t>A010010011500000019</t>
  </si>
  <si>
    <t>A010010011500000032</t>
  </si>
  <si>
    <t>IMPORTADORA GBN,SRL</t>
  </si>
  <si>
    <t>MEJORAS EN EDIFICACIONES</t>
  </si>
  <si>
    <t>O/C 314-17</t>
  </si>
  <si>
    <t>PROF-36</t>
  </si>
  <si>
    <t>PROF-24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</si>
  <si>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</si>
  <si>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</si>
  <si>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</si>
  <si>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</si>
  <si>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</si>
  <si>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</si>
  <si>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</si>
  <si>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FUMIGACION,LAVANDERIA LIMPIEZA E HIGIENE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</si>
  <si>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</si>
  <si>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</si>
  <si>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</si>
  <si>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</si>
  <si>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</si>
  <si>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</si>
  <si>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</si>
  <si>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</si>
  <si>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</si>
  <si>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 xml:space="preserve">OTROS SERVICIOS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</si>
  <si>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</si>
  <si>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</si>
  <si>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</si>
  <si>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</si>
  <si>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</si>
  <si>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</si>
  <si>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>IMPRESIONES PAYANO</t>
  </si>
  <si>
    <t>O/C 013-18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</si>
  <si>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</si>
  <si>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</si>
  <si>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</si>
  <si>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</si>
  <si>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IMPERMIABILIZANTE Y DECORACIONES DIVERSA, SRL ( IMDISA )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</si>
  <si>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</si>
  <si>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</si>
  <si>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</si>
  <si>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</si>
  <si>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PRODUCTOS ELECTRICOS AFINES</t>
  </si>
  <si>
    <t>B1500001558</t>
  </si>
  <si>
    <t xml:space="preserve">AUTOZAMA </t>
  </si>
  <si>
    <t>COMPRA AUTOBUS</t>
  </si>
  <si>
    <t>O/C -193-2019</t>
  </si>
  <si>
    <t xml:space="preserve">EXPRESS TRAILER SERVICE  </t>
  </si>
  <si>
    <t>ALQUILER DE EQUIPOS OFICINAS Y MUEBLES</t>
  </si>
  <si>
    <t>B1500000242</t>
  </si>
  <si>
    <t>B1500001634</t>
  </si>
  <si>
    <t xml:space="preserve">VV AUTOS, SAS  </t>
  </si>
  <si>
    <t>B1500000052</t>
  </si>
  <si>
    <t>ARGUET LUNCH,EIRL</t>
  </si>
  <si>
    <t>ALIMENTOS Y BEBIDAS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</si>
  <si>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</si>
  <si>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</si>
  <si>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</si>
  <si>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</si>
  <si>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</si>
  <si>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</si>
  <si>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</si>
  <si>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</si>
  <si>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t xml:space="preserve">GRUPO ICEBERG  </t>
  </si>
  <si>
    <t>PRENDA Y ACCESORIOS DE VESTIR</t>
  </si>
  <si>
    <t xml:space="preserve">GRUPO VIAMAR </t>
  </si>
  <si>
    <t>B1500004641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</si>
  <si>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</si>
  <si>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</si>
  <si>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</si>
  <si>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</si>
  <si>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</si>
  <si>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</si>
  <si>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</si>
  <si>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B1500004675</t>
  </si>
  <si>
    <t>NEGOCIOS POLANCO &amp; FERNANDEZ, SRL</t>
  </si>
  <si>
    <t>SIGMA ENERGIA PARA AVANZAR</t>
  </si>
  <si>
    <t>B1500025363</t>
  </si>
  <si>
    <t>B1500025364</t>
  </si>
  <si>
    <t>B1500025381</t>
  </si>
  <si>
    <t>B1500025393</t>
  </si>
  <si>
    <t>B1500025452</t>
  </si>
  <si>
    <t>AGUA / BASURA</t>
  </si>
  <si>
    <t xml:space="preserve">SEGUROS BANRESERVAS  </t>
  </si>
  <si>
    <t>B1500030946</t>
  </si>
  <si>
    <t>SUPLIDORA ROSALIAN, SRL 09 04 2021</t>
  </si>
  <si>
    <t>COCINA</t>
  </si>
  <si>
    <t>B1500000112</t>
  </si>
  <si>
    <t>LUBRICANTES</t>
  </si>
  <si>
    <t>B1500006926</t>
  </si>
  <si>
    <t>ABC SOFTWARE, SRL</t>
  </si>
  <si>
    <t>OTRAS CONTRATACIONES DE SERVICIOS</t>
  </si>
  <si>
    <t>B1500000314</t>
  </si>
  <si>
    <t>STUDIO 88,SRL</t>
  </si>
  <si>
    <t>INVERSIONES BREMELY,SRL</t>
  </si>
  <si>
    <t>ACCESORIOS PARA EDIFICACIONS RESIDENCIALES Y NO RESIDENCIALES</t>
  </si>
  <si>
    <t>B1500000214</t>
  </si>
  <si>
    <t xml:space="preserve">NEDERCORP INVERSTMENT, SRL  </t>
  </si>
  <si>
    <t>CCC-LPN-007-003-21</t>
  </si>
  <si>
    <t>ANIBAL ROSARIO RAMIREZ</t>
  </si>
  <si>
    <t>CAMARA FOTOGRAFICA Y DE VIDEO</t>
  </si>
  <si>
    <t>B1500001683</t>
  </si>
  <si>
    <t>CCC-CP-21-2021</t>
  </si>
  <si>
    <t>MERCEDES BATISTA DE PERALTA</t>
  </si>
  <si>
    <t>EDEESTE</t>
  </si>
  <si>
    <t>ELECTRICIDAD</t>
  </si>
  <si>
    <t>PUBLICACIONES AHORA</t>
  </si>
  <si>
    <t>B1500002570</t>
  </si>
  <si>
    <t>DARIO VELASQUEZ</t>
  </si>
  <si>
    <t>CMT, SRL COMBUSTIBLES</t>
  </si>
  <si>
    <t xml:space="preserve">Preparado por </t>
  </si>
  <si>
    <t>Aprobado por</t>
  </si>
  <si>
    <t xml:space="preserve">Lic. Laura Salado </t>
  </si>
  <si>
    <t>Lic. Lidia Estevez</t>
  </si>
  <si>
    <t>Contador 1</t>
  </si>
  <si>
    <t>Directora Financiera</t>
  </si>
  <si>
    <t xml:space="preserve"> Relacion de Cuentas x Pagar </t>
  </si>
  <si>
    <t xml:space="preserve">Fecha </t>
  </si>
  <si>
    <t>Suplidor</t>
  </si>
  <si>
    <t>Monto</t>
  </si>
  <si>
    <t>Observaciones</t>
  </si>
  <si>
    <t>TOTAL GENERAL</t>
  </si>
  <si>
    <t xml:space="preserve"> Relacion de Cuentas</t>
  </si>
  <si>
    <t>Factura / NCF</t>
  </si>
  <si>
    <t>Fecha</t>
  </si>
  <si>
    <t>Monto Facturado</t>
  </si>
  <si>
    <t>Monto pagado</t>
  </si>
  <si>
    <t>Monto Pendiente</t>
  </si>
  <si>
    <t>Fecha fin de Factura</t>
  </si>
  <si>
    <t>Estado</t>
  </si>
  <si>
    <t>PENDIENTE</t>
  </si>
  <si>
    <t xml:space="preserve">SEGUROS PARA VEHICULOS </t>
  </si>
  <si>
    <t>TOTAL EN RD$</t>
  </si>
  <si>
    <t xml:space="preserve">                                                     Revisado por </t>
  </si>
  <si>
    <t xml:space="preserve">                                                 Contadora  General</t>
  </si>
  <si>
    <t>B1500085581</t>
  </si>
  <si>
    <t>CAASD</t>
  </si>
  <si>
    <t>B1500158026</t>
  </si>
  <si>
    <t>B1500158025</t>
  </si>
  <si>
    <t>B1500159223</t>
  </si>
  <si>
    <t>B1501592222</t>
  </si>
  <si>
    <t>B1500159235</t>
  </si>
  <si>
    <t>B1500159234</t>
  </si>
  <si>
    <t>B1500159233</t>
  </si>
  <si>
    <t>B1500159232</t>
  </si>
  <si>
    <t>B1500159231</t>
  </si>
  <si>
    <t>B1500159230</t>
  </si>
  <si>
    <t>B1500159229</t>
  </si>
  <si>
    <t>B1500159228</t>
  </si>
  <si>
    <t>B1500159236</t>
  </si>
  <si>
    <t>B1500159224</t>
  </si>
  <si>
    <t>B1500159227</t>
  </si>
  <si>
    <t>B1500158603</t>
  </si>
  <si>
    <t>B1500159225</t>
  </si>
  <si>
    <t>B1500019507</t>
  </si>
  <si>
    <t xml:space="preserve">CORAASAN </t>
  </si>
  <si>
    <t>B1500019353</t>
  </si>
  <si>
    <t>B1500189923</t>
  </si>
  <si>
    <t>B1500188082</t>
  </si>
  <si>
    <t>B1500189835</t>
  </si>
  <si>
    <t>B1500007076</t>
  </si>
  <si>
    <t>B1500021647</t>
  </si>
  <si>
    <t>ADMINISTRADORA DE RIEZGO DE SALUD (ARS HUMANO) ENERO 2022</t>
  </si>
  <si>
    <r>
      <t>IB ARQUITECTOS, EIRL</t>
    </r>
    <r>
      <rPr>
        <sz val="9"/>
        <rFont val="Palatino Linotype"/>
        <family val="1"/>
      </rPr>
      <t xml:space="preserve"> (  ADENDUM )</t>
    </r>
  </si>
  <si>
    <t>B1500000472</t>
  </si>
  <si>
    <t xml:space="preserve">COMUNICACIONES Y REDES DE SANTO DOMINGO, SRL ( CORESA )  ( 349,752.00 ) ( 262,314.00 ) ( 29,146.00 )  14 NOV. 2021 AL 14 DIC. 2021   </t>
  </si>
  <si>
    <t>B1500000475</t>
  </si>
  <si>
    <t xml:space="preserve">COMUNICACIONES Y REDES DE SANTO DOMINGO, SRL ( CORESA )  ( 349,752.00 ) ( 233,168.00 ) ( 29,146.00 )  15 DIC. 2021 AL 14 ENE. 2022   </t>
  </si>
  <si>
    <t>ENT. 456</t>
  </si>
  <si>
    <t xml:space="preserve">INVERSIONES DIEIMER,SRL </t>
  </si>
  <si>
    <t>ENT. 457</t>
  </si>
  <si>
    <t>INVERSIONES DIEIMER,SRL</t>
  </si>
  <si>
    <t xml:space="preserve">ANGLOAMERICANA DE SEGUROS </t>
  </si>
  <si>
    <t>B1500000215</t>
  </si>
  <si>
    <t>B1500000584</t>
  </si>
  <si>
    <t xml:space="preserve">VASPIER  </t>
  </si>
  <si>
    <t>B1500005808</t>
  </si>
  <si>
    <t>SEGURO NACIONAL DE SALUD  ( SENASA )</t>
  </si>
  <si>
    <t>B1500005551</t>
  </si>
  <si>
    <t>C-CP 4-2020-0103-2020</t>
  </si>
  <si>
    <t>B1500000216</t>
  </si>
  <si>
    <t>PELAGIA MATEO ADAMES</t>
  </si>
  <si>
    <t>B1500000116</t>
  </si>
  <si>
    <t>INVERSIONES ALMAYE,SRL</t>
  </si>
  <si>
    <t>B1500105694</t>
  </si>
  <si>
    <t xml:space="preserve">LA ISLA DOMINICANA DE PETROLEO CORPORACION  </t>
  </si>
  <si>
    <t xml:space="preserve">NEDERCORP INVERSTMENT, SRL </t>
  </si>
  <si>
    <t>MAXIMO MARTINEZ DE LA CRUZ</t>
  </si>
  <si>
    <t xml:space="preserve">ABC SOFTWARE, SRL </t>
  </si>
  <si>
    <t>B1500000320</t>
  </si>
  <si>
    <t>B1500000101</t>
  </si>
  <si>
    <t xml:space="preserve">NEXTWORLD TECHNOLOGY CANADA,SRL </t>
  </si>
  <si>
    <t xml:space="preserve">MARKET TV, SRL ( CATORCE TV ) </t>
  </si>
  <si>
    <t xml:space="preserve">AMERICAN BUSINESS MCHINES,SRL  ( ABM  ) </t>
  </si>
  <si>
    <t xml:space="preserve">SERTEMA, SRL </t>
  </si>
  <si>
    <t>O/C 305-2021</t>
  </si>
  <si>
    <t xml:space="preserve">RONNY PUBLICIDAD,SRL  </t>
  </si>
  <si>
    <t>RONNY PUBLICIDAD,SRL</t>
  </si>
  <si>
    <t xml:space="preserve"> Correspondiente al 31 Enero del 2022</t>
  </si>
  <si>
    <t>AUTOZAMA SAS</t>
  </si>
  <si>
    <t>IMPRESIÓN,ENCUADERNACION Y ROTULACION/PAPEL DE ESCRITORIO/PRODUCTOS DE ARTES GRAFICA/UTILES Y MATERIALES DE ESCRITORIO,OFICINA E INFORMATICA /UTILES Y MATERIALES ESCOLARES Y DE ENSEÑANZA/PRODUCTOS UTILES VARIOS N.I.P</t>
  </si>
  <si>
    <t>LIMPIEZA E HIGIENE</t>
  </si>
  <si>
    <t>SEGUROS PARA VEHICULO</t>
  </si>
  <si>
    <t>B1500000173</t>
  </si>
  <si>
    <t xml:space="preserve">                                                                                          Revisado por </t>
  </si>
  <si>
    <t xml:space="preserve">                                                                                       Lic. Francia Vasquez</t>
  </si>
  <si>
    <t xml:space="preserve">                                                                                       Contadora  General</t>
  </si>
  <si>
    <t>FEBRERO</t>
  </si>
  <si>
    <t xml:space="preserve">                                                                      Lic. Francia Vasquez</t>
  </si>
  <si>
    <t xml:space="preserve">                                                                     Contadora  General</t>
  </si>
  <si>
    <t xml:space="preserve">                                                                          Revisado por </t>
  </si>
  <si>
    <t xml:space="preserve">                                                 Lic. Francia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</si>
</sst>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b/>
      <sz val="14"/>
      <color theme="1"/>
      <name val="Palatino Linotype"/>
      <family val="1"/>
    </font>
    <font>
      <sz val="10"/>
      <name val="Palatino Linotype"/>
      <family val="1"/>
    </font>
    <font>
      <b/>
      <i/>
      <sz val="16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  <font>
      <sz val="9"/>
      <name val="Palatino Linotype"/>
      <family val="1"/>
    </font>
    <font>
      <b/>
      <sz val="11"/>
      <color rgb="FFFF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164" fontId="4" fillId="2" borderId="1" xfId="0" applyNumberFormat="1" applyFont="1" applyFill="1" applyBorder="1" applyAlignment="1">
      <alignment horizontal="center" shrinkToFit="1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4" xfId="0" applyFont="1" applyFill="1" applyBorder="1" applyAlignment="1">
      <alignment horizontal="left"/>
    </xf>
    <xf numFmtId="43" fontId="5" fillId="0" borderId="4" xfId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12" xfId="0" applyFont="1" applyFill="1" applyBorder="1" applyAlignment="1"/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14" fontId="2" fillId="0" borderId="10" xfId="0" applyNumberFormat="1" applyFont="1" applyBorder="1" applyAlignment="1">
      <alignment horizontal="center"/>
    </xf>
    <xf numFmtId="43" fontId="2" fillId="0" borderId="10" xfId="2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14" fontId="2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43" fontId="2" fillId="0" borderId="14" xfId="2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3" fontId="2" fillId="0" borderId="0" xfId="2" applyFont="1" applyFill="1" applyBorder="1" applyAlignment="1"/>
    <xf numFmtId="0" fontId="5" fillId="0" borderId="0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3" fontId="5" fillId="0" borderId="18" xfId="2" applyFont="1" applyFill="1" applyBorder="1" applyAlignment="1"/>
    <xf numFmtId="164" fontId="2" fillId="0" borderId="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43" fontId="2" fillId="0" borderId="0" xfId="2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3" fontId="5" fillId="0" borderId="0" xfId="1" applyFont="1"/>
    <xf numFmtId="0" fontId="5" fillId="0" borderId="0" xfId="0" applyFont="1"/>
    <xf numFmtId="0" fontId="5" fillId="0" borderId="0" xfId="0" applyFont="1" applyFill="1" applyBorder="1"/>
    <xf numFmtId="0" fontId="5" fillId="0" borderId="4" xfId="0" applyFont="1" applyBorder="1"/>
    <xf numFmtId="43" fontId="2" fillId="0" borderId="22" xfId="1" applyFont="1" applyFill="1" applyBorder="1" applyAlignment="1"/>
    <xf numFmtId="43" fontId="2" fillId="0" borderId="22" xfId="2" applyFont="1" applyFill="1" applyBorder="1" applyAlignment="1"/>
    <xf numFmtId="164" fontId="2" fillId="0" borderId="10" xfId="4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10" fillId="3" borderId="1" xfId="0" applyFont="1" applyFill="1" applyBorder="1"/>
    <xf numFmtId="0" fontId="10" fillId="3" borderId="3" xfId="0" applyFont="1" applyFill="1" applyBorder="1"/>
    <xf numFmtId="0" fontId="11" fillId="3" borderId="3" xfId="0" applyFont="1" applyFill="1" applyBorder="1" applyAlignment="1"/>
    <xf numFmtId="43" fontId="7" fillId="3" borderId="3" xfId="0" applyNumberFormat="1" applyFont="1" applyFill="1" applyBorder="1"/>
    <xf numFmtId="43" fontId="11" fillId="3" borderId="17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43" fontId="12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9" fillId="0" borderId="0" xfId="3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16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4" fillId="2" borderId="2" xfId="0" applyFont="1" applyFill="1" applyBorder="1" applyAlignment="1">
      <alignment horizontal="center"/>
    </xf>
    <xf numFmtId="0" fontId="0" fillId="0" borderId="0" xfId="0" applyFill="1" applyBorder="1"/>
    <xf numFmtId="0" fontId="2" fillId="0" borderId="5" xfId="0" applyFont="1" applyFill="1" applyBorder="1" applyAlignment="1">
      <alignment horizontal="left"/>
    </xf>
    <xf numFmtId="43" fontId="5" fillId="0" borderId="7" xfId="1" applyFont="1" applyFill="1" applyBorder="1"/>
    <xf numFmtId="0" fontId="5" fillId="0" borderId="6" xfId="0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3" fontId="5" fillId="0" borderId="11" xfId="1" applyFont="1" applyFill="1" applyBorder="1"/>
    <xf numFmtId="0" fontId="5" fillId="0" borderId="23" xfId="0" applyFont="1" applyBorder="1" applyAlignment="1">
      <alignment horizontal="center"/>
    </xf>
    <xf numFmtId="43" fontId="0" fillId="0" borderId="0" xfId="1" applyFont="1" applyFill="1" applyBorder="1"/>
    <xf numFmtId="43" fontId="5" fillId="0" borderId="13" xfId="1" applyFont="1" applyFill="1" applyBorder="1"/>
    <xf numFmtId="43" fontId="5" fillId="0" borderId="10" xfId="1" applyFont="1" applyFill="1" applyBorder="1"/>
    <xf numFmtId="0" fontId="5" fillId="0" borderId="22" xfId="0" applyFont="1" applyBorder="1" applyAlignment="1">
      <alignment horizontal="center"/>
    </xf>
    <xf numFmtId="43" fontId="2" fillId="0" borderId="23" xfId="2" applyFont="1" applyFill="1" applyBorder="1" applyAlignment="1"/>
    <xf numFmtId="0" fontId="2" fillId="0" borderId="21" xfId="0" applyFont="1" applyFill="1" applyBorder="1" applyAlignment="1"/>
    <xf numFmtId="43" fontId="5" fillId="0" borderId="19" xfId="1" applyFont="1" applyFill="1" applyBorder="1"/>
    <xf numFmtId="0" fontId="5" fillId="0" borderId="24" xfId="0" applyFont="1" applyBorder="1" applyAlignment="1">
      <alignment horizontal="center"/>
    </xf>
    <xf numFmtId="43" fontId="5" fillId="0" borderId="16" xfId="1" applyFont="1" applyFill="1" applyBorder="1"/>
    <xf numFmtId="43" fontId="5" fillId="0" borderId="14" xfId="1" applyFont="1" applyFill="1" applyBorder="1"/>
    <xf numFmtId="0" fontId="5" fillId="0" borderId="25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/>
    <xf numFmtId="43" fontId="5" fillId="0" borderId="0" xfId="1" applyFont="1" applyFill="1" applyBorder="1"/>
    <xf numFmtId="0" fontId="5" fillId="0" borderId="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5" fillId="3" borderId="3" xfId="1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43" fontId="0" fillId="0" borderId="0" xfId="0" applyNumberFormat="1"/>
    <xf numFmtId="0" fontId="2" fillId="0" borderId="9" xfId="0" applyFont="1" applyFill="1" applyBorder="1" applyAlignment="1">
      <alignment horizontal="left" vertical="center"/>
    </xf>
    <xf numFmtId="43" fontId="2" fillId="0" borderId="9" xfId="2" applyFont="1" applyFill="1" applyBorder="1" applyAlignment="1"/>
    <xf numFmtId="43" fontId="5" fillId="0" borderId="12" xfId="2" applyFont="1" applyFill="1" applyBorder="1" applyAlignment="1"/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43" fontId="2" fillId="0" borderId="12" xfId="2" applyFont="1" applyFill="1" applyBorder="1" applyAlignment="1">
      <alignment horizontal="right"/>
    </xf>
    <xf numFmtId="43" fontId="2" fillId="0" borderId="12" xfId="2" applyFont="1" applyFill="1" applyBorder="1" applyAlignment="1">
      <alignment horizontal="center"/>
    </xf>
    <xf numFmtId="43" fontId="2" fillId="0" borderId="12" xfId="2" applyFont="1" applyFill="1" applyBorder="1" applyAlignment="1"/>
    <xf numFmtId="43" fontId="2" fillId="0" borderId="12" xfId="1" applyFont="1" applyFill="1" applyBorder="1" applyAlignment="1">
      <alignment horizontal="center"/>
    </xf>
    <xf numFmtId="43" fontId="2" fillId="0" borderId="12" xfId="1" applyFont="1" applyFill="1" applyBorder="1" applyAlignment="1"/>
    <xf numFmtId="43" fontId="5" fillId="0" borderId="12" xfId="2" applyFont="1" applyFill="1" applyBorder="1" applyAlignment="1">
      <alignment horizontal="center"/>
    </xf>
    <xf numFmtId="43" fontId="2" fillId="0" borderId="12" xfId="2" quotePrefix="1" applyFont="1" applyFill="1" applyBorder="1" applyAlignment="1"/>
    <xf numFmtId="43" fontId="2" fillId="0" borderId="12" xfId="1" quotePrefix="1" applyFont="1" applyFill="1" applyBorder="1" applyAlignment="1"/>
    <xf numFmtId="43" fontId="2" fillId="0" borderId="12" xfId="1" applyFont="1" applyBorder="1"/>
    <xf numFmtId="43" fontId="5" fillId="0" borderId="12" xfId="0" applyNumberFormat="1" applyFont="1" applyFill="1" applyBorder="1" applyAlignment="1"/>
    <xf numFmtId="43" fontId="2" fillId="0" borderId="12" xfId="5" applyFont="1" applyFill="1" applyBorder="1" applyAlignment="1"/>
    <xf numFmtId="0" fontId="8" fillId="0" borderId="12" xfId="0" applyFont="1" applyFill="1" applyBorder="1" applyAlignment="1"/>
    <xf numFmtId="43" fontId="2" fillId="0" borderId="12" xfId="0" applyNumberFormat="1" applyFont="1" applyFill="1" applyBorder="1" applyAlignment="1"/>
    <xf numFmtId="164" fontId="2" fillId="0" borderId="18" xfId="0" applyNumberFormat="1" applyFont="1" applyFill="1" applyBorder="1" applyAlignment="1">
      <alignment horizontal="center" vertical="center"/>
    </xf>
    <xf numFmtId="43" fontId="2" fillId="0" borderId="21" xfId="2" applyFont="1" applyFill="1" applyBorder="1" applyAlignment="1"/>
    <xf numFmtId="43" fontId="17" fillId="0" borderId="0" xfId="1" applyFont="1" applyFill="1" applyAlignment="1"/>
    <xf numFmtId="0" fontId="2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5" fillId="0" borderId="10" xfId="3" applyNumberFormat="1" applyFont="1" applyFill="1" applyBorder="1" applyAlignment="1">
      <alignment horizontal="center"/>
    </xf>
    <xf numFmtId="0" fontId="2" fillId="0" borderId="10" xfId="3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/>
    <xf numFmtId="9" fontId="5" fillId="0" borderId="10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43" fontId="5" fillId="0" borderId="21" xfId="2" applyFont="1" applyFill="1" applyBorder="1" applyAlignment="1"/>
    <xf numFmtId="0" fontId="2" fillId="0" borderId="18" xfId="0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164" fontId="2" fillId="0" borderId="18" xfId="4" applyNumberFormat="1" applyFont="1" applyFill="1" applyBorder="1" applyAlignment="1">
      <alignment horizontal="center" vertical="center"/>
    </xf>
    <xf numFmtId="0" fontId="2" fillId="0" borderId="18" xfId="4" applyNumberFormat="1" applyFont="1" applyFill="1" applyBorder="1" applyAlignment="1">
      <alignment horizontal="center"/>
    </xf>
    <xf numFmtId="43" fontId="2" fillId="0" borderId="5" xfId="2" applyFont="1" applyFill="1" applyBorder="1" applyAlignment="1"/>
    <xf numFmtId="0" fontId="2" fillId="0" borderId="5" xfId="0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10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8" xfId="3" applyNumberFormat="1" applyFont="1" applyFill="1" applyBorder="1" applyAlignment="1">
      <alignment horizontal="center"/>
    </xf>
    <xf numFmtId="43" fontId="2" fillId="0" borderId="9" xfId="2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5" fillId="0" borderId="20" xfId="1" applyFont="1" applyFill="1" applyBorder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2" fillId="0" borderId="10" xfId="4" applyNumberFormat="1" applyFont="1" applyFill="1" applyBorder="1" applyAlignment="1">
      <alignment horizontal="center"/>
    </xf>
    <xf numFmtId="0" fontId="2" fillId="0" borderId="18" xfId="3" applyNumberFormat="1" applyFont="1" applyFill="1" applyBorder="1" applyAlignment="1">
      <alignment horizontal="center"/>
    </xf>
    <xf numFmtId="0" fontId="5" fillId="0" borderId="18" xfId="3" applyNumberFormat="1" applyFont="1" applyFill="1" applyBorder="1" applyAlignment="1">
      <alignment horizontal="center"/>
    </xf>
    <xf numFmtId="9" fontId="5" fillId="0" borderId="8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8" xfId="0" applyFont="1" applyFill="1" applyBorder="1" applyAlignment="1"/>
    <xf numFmtId="0" fontId="2" fillId="0" borderId="14" xfId="0" applyFont="1" applyFill="1" applyBorder="1" applyAlignment="1"/>
    <xf numFmtId="43" fontId="2" fillId="0" borderId="12" xfId="1" applyFont="1" applyFill="1" applyBorder="1"/>
    <xf numFmtId="43" fontId="2" fillId="0" borderId="21" xfId="2" applyFont="1" applyFill="1" applyBorder="1" applyAlignment="1">
      <alignment horizontal="center"/>
    </xf>
    <xf numFmtId="43" fontId="2" fillId="0" borderId="8" xfId="2" applyFont="1" applyFill="1" applyBorder="1" applyAlignment="1"/>
    <xf numFmtId="43" fontId="2" fillId="0" borderId="18" xfId="2" applyFont="1" applyFill="1" applyBorder="1" applyAlignment="1">
      <alignment horizontal="center"/>
    </xf>
    <xf numFmtId="43" fontId="5" fillId="0" borderId="21" xfId="2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43" fontId="2" fillId="0" borderId="14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Millares 3" xfId="2" xr:uid="{00000000-0005-0000-0000-000002000000}"/>
    <cellStyle name="Millares_Hoja1" xfId="3" xr:uid="{00000000-0005-0000-0000-000003000000}"/>
    <cellStyle name="Normal" xfId="0" builtinId="0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1</xdr:row>
      <xdr:rowOff>142875</xdr:rowOff>
    </xdr:from>
    <xdr:to>
      <xdr:col>5</xdr:col>
      <xdr:colOff>2000250</xdr:colOff>
      <xdr:row>5</xdr:row>
      <xdr:rowOff>228600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4" y="438150"/>
          <a:ext cx="150495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171451</xdr:colOff>
      <xdr:row>1</xdr:row>
      <xdr:rowOff>247650</xdr:rowOff>
    </xdr:from>
    <xdr:to>
      <xdr:col>4</xdr:col>
      <xdr:colOff>714375</xdr:colOff>
      <xdr:row>5</xdr:row>
      <xdr:rowOff>209550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542925"/>
          <a:ext cx="27241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1333499</xdr:colOff>
      <xdr:row>1</xdr:row>
      <xdr:rowOff>142876</xdr:rowOff>
    </xdr:from>
    <xdr:to>
      <xdr:col>5</xdr:col>
      <xdr:colOff>895350</xdr:colOff>
      <xdr:row>7</xdr:row>
      <xdr:rowOff>28576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4" y="333376"/>
          <a:ext cx="172402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438151</xdr:colOff>
      <xdr:row>1</xdr:row>
      <xdr:rowOff>47625</xdr:rowOff>
    </xdr:from>
    <xdr:to>
      <xdr:col>3</xdr:col>
      <xdr:colOff>361950</xdr:colOff>
      <xdr:row>7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38125"/>
          <a:ext cx="2333624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2190749</xdr:colOff>
      <xdr:row>1</xdr:row>
      <xdr:rowOff>95250</xdr:rowOff>
    </xdr:from>
    <xdr:to>
      <xdr:col>5</xdr:col>
      <xdr:colOff>1266825</xdr:colOff>
      <xdr:row>5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4" y="390525"/>
          <a:ext cx="150495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76201</xdr:colOff>
      <xdr:row>0</xdr:row>
      <xdr:rowOff>257175</xdr:rowOff>
    </xdr:from>
    <xdr:to>
      <xdr:col>4</xdr:col>
      <xdr:colOff>619125</xdr:colOff>
      <xdr:row>4</xdr:row>
      <xdr:rowOff>219075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257175"/>
          <a:ext cx="278129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L245"/>
  <sheetViews>
    <sheetView topLeftCell="A208" workbookViewId="0">
      <selection activeCell="E230" sqref="E230"/>
    </sheetView>
  </sheetViews>
  <sheetFormatPr baseColWidth="10" defaultRowHeight="16.5" x14ac:dyDescent="0.3"/>
  <cols>
    <col min="1" max="1" width="2" style="60" customWidth="1"/>
    <col min="2" max="2" width="4.5703125" style="60" customWidth="1"/>
    <col min="3" max="3" width="24.5703125" style="60" customWidth="1"/>
    <col min="4" max="4" width="11.42578125" style="60" customWidth="1"/>
    <col min="5" max="5" width="38.42578125" style="60" customWidth="1"/>
    <col min="6" max="6" width="68.85546875" style="60" customWidth="1"/>
    <col min="7" max="7" width="17.7109375" style="60" customWidth="1"/>
    <col min="8" max="8" width="22.85546875" style="60" customWidth="1"/>
    <col min="9" max="11" width="11.42578125" style="60"/>
    <col min="12" max="12" width="14.42578125" style="60" customWidth="1"/>
    <col min="13" max="229" width="11.42578125" style="60"/>
    <col min="230" max="230" width="2" style="60" customWidth="1"/>
    <col min="231" max="231" width="11.7109375" style="60" customWidth="1"/>
    <col min="232" max="232" width="24.7109375" style="60" customWidth="1"/>
    <col min="233" max="233" width="15.5703125" style="60" customWidth="1"/>
    <col min="234" max="234" width="35.85546875" style="60" customWidth="1"/>
    <col min="235" max="235" width="8.140625" style="60" customWidth="1"/>
    <col min="236" max="236" width="23.140625" style="60" customWidth="1"/>
    <col min="237" max="237" width="17.140625" style="60" customWidth="1"/>
    <col min="238" max="238" width="25.7109375" style="60" customWidth="1"/>
    <col min="239" max="239" width="1.85546875" style="60" customWidth="1"/>
    <col min="240" max="485" width="11.42578125" style="60"/>
    <col min="486" max="486" width="2" style="60" customWidth="1"/>
    <col min="487" max="487" width="11.7109375" style="60" customWidth="1"/>
    <col min="488" max="488" width="24.7109375" style="60" customWidth="1"/>
    <col min="489" max="489" width="15.5703125" style="60" customWidth="1"/>
    <col min="490" max="490" width="35.85546875" style="60" customWidth="1"/>
    <col min="491" max="491" width="8.140625" style="60" customWidth="1"/>
    <col min="492" max="492" width="23.140625" style="60" customWidth="1"/>
    <col min="493" max="493" width="17.140625" style="60" customWidth="1"/>
    <col min="494" max="494" width="25.7109375" style="60" customWidth="1"/>
    <col min="495" max="495" width="1.85546875" style="60" customWidth="1"/>
    <col min="496" max="741" width="11.42578125" style="60"/>
    <col min="742" max="742" width="2" style="60" customWidth="1"/>
    <col min="743" max="743" width="11.7109375" style="60" customWidth="1"/>
    <col min="744" max="744" width="24.7109375" style="60" customWidth="1"/>
    <col min="745" max="745" width="15.5703125" style="60" customWidth="1"/>
    <col min="746" max="746" width="35.85546875" style="60" customWidth="1"/>
    <col min="747" max="747" width="8.140625" style="60" customWidth="1"/>
    <col min="748" max="748" width="23.140625" style="60" customWidth="1"/>
    <col min="749" max="749" width="17.140625" style="60" customWidth="1"/>
    <col min="750" max="750" width="25.7109375" style="60" customWidth="1"/>
    <col min="751" max="751" width="1.85546875" style="60" customWidth="1"/>
    <col min="752" max="997" width="11.42578125" style="60"/>
    <col min="998" max="998" width="2" style="60" customWidth="1"/>
    <col min="999" max="999" width="11.7109375" style="60" customWidth="1"/>
    <col min="1000" max="1000" width="24.7109375" style="60" customWidth="1"/>
    <col min="1001" max="1001" width="15.5703125" style="60" customWidth="1"/>
    <col min="1002" max="1002" width="35.85546875" style="60" customWidth="1"/>
    <col min="1003" max="1003" width="8.140625" style="60" customWidth="1"/>
    <col min="1004" max="1004" width="23.140625" style="60" customWidth="1"/>
    <col min="1005" max="1005" width="17.140625" style="60" customWidth="1"/>
    <col min="1006" max="1006" width="25.7109375" style="60" customWidth="1"/>
    <col min="1007" max="1007" width="1.85546875" style="60" customWidth="1"/>
    <col min="1008" max="1253" width="11.42578125" style="60"/>
    <col min="1254" max="1254" width="2" style="60" customWidth="1"/>
    <col min="1255" max="1255" width="11.7109375" style="60" customWidth="1"/>
    <col min="1256" max="1256" width="24.7109375" style="60" customWidth="1"/>
    <col min="1257" max="1257" width="15.5703125" style="60" customWidth="1"/>
    <col min="1258" max="1258" width="35.85546875" style="60" customWidth="1"/>
    <col min="1259" max="1259" width="8.140625" style="60" customWidth="1"/>
    <col min="1260" max="1260" width="23.140625" style="60" customWidth="1"/>
    <col min="1261" max="1261" width="17.140625" style="60" customWidth="1"/>
    <col min="1262" max="1262" width="25.7109375" style="60" customWidth="1"/>
    <col min="1263" max="1263" width="1.85546875" style="60" customWidth="1"/>
    <col min="1264" max="1509" width="11.42578125" style="60"/>
    <col min="1510" max="1510" width="2" style="60" customWidth="1"/>
    <col min="1511" max="1511" width="11.7109375" style="60" customWidth="1"/>
    <col min="1512" max="1512" width="24.7109375" style="60" customWidth="1"/>
    <col min="1513" max="1513" width="15.5703125" style="60" customWidth="1"/>
    <col min="1514" max="1514" width="35.85546875" style="60" customWidth="1"/>
    <col min="1515" max="1515" width="8.140625" style="60" customWidth="1"/>
    <col min="1516" max="1516" width="23.140625" style="60" customWidth="1"/>
    <col min="1517" max="1517" width="17.140625" style="60" customWidth="1"/>
    <col min="1518" max="1518" width="25.7109375" style="60" customWidth="1"/>
    <col min="1519" max="1519" width="1.85546875" style="60" customWidth="1"/>
    <col min="1520" max="1765" width="11.42578125" style="60"/>
    <col min="1766" max="1766" width="2" style="60" customWidth="1"/>
    <col min="1767" max="1767" width="11.7109375" style="60" customWidth="1"/>
    <col min="1768" max="1768" width="24.7109375" style="60" customWidth="1"/>
    <col min="1769" max="1769" width="15.5703125" style="60" customWidth="1"/>
    <col min="1770" max="1770" width="35.85546875" style="60" customWidth="1"/>
    <col min="1771" max="1771" width="8.140625" style="60" customWidth="1"/>
    <col min="1772" max="1772" width="23.140625" style="60" customWidth="1"/>
    <col min="1773" max="1773" width="17.140625" style="60" customWidth="1"/>
    <col min="1774" max="1774" width="25.7109375" style="60" customWidth="1"/>
    <col min="1775" max="1775" width="1.85546875" style="60" customWidth="1"/>
    <col min="1776" max="2021" width="11.42578125" style="60"/>
    <col min="2022" max="2022" width="2" style="60" customWidth="1"/>
    <col min="2023" max="2023" width="11.7109375" style="60" customWidth="1"/>
    <col min="2024" max="2024" width="24.7109375" style="60" customWidth="1"/>
    <col min="2025" max="2025" width="15.5703125" style="60" customWidth="1"/>
    <col min="2026" max="2026" width="35.85546875" style="60" customWidth="1"/>
    <col min="2027" max="2027" width="8.140625" style="60" customWidth="1"/>
    <col min="2028" max="2028" width="23.140625" style="60" customWidth="1"/>
    <col min="2029" max="2029" width="17.140625" style="60" customWidth="1"/>
    <col min="2030" max="2030" width="25.7109375" style="60" customWidth="1"/>
    <col min="2031" max="2031" width="1.85546875" style="60" customWidth="1"/>
    <col min="2032" max="2277" width="11.42578125" style="60"/>
    <col min="2278" max="2278" width="2" style="60" customWidth="1"/>
    <col min="2279" max="2279" width="11.7109375" style="60" customWidth="1"/>
    <col min="2280" max="2280" width="24.7109375" style="60" customWidth="1"/>
    <col min="2281" max="2281" width="15.5703125" style="60" customWidth="1"/>
    <col min="2282" max="2282" width="35.85546875" style="60" customWidth="1"/>
    <col min="2283" max="2283" width="8.140625" style="60" customWidth="1"/>
    <col min="2284" max="2284" width="23.140625" style="60" customWidth="1"/>
    <col min="2285" max="2285" width="17.140625" style="60" customWidth="1"/>
    <col min="2286" max="2286" width="25.7109375" style="60" customWidth="1"/>
    <col min="2287" max="2287" width="1.85546875" style="60" customWidth="1"/>
    <col min="2288" max="2533" width="11.42578125" style="60"/>
    <col min="2534" max="2534" width="2" style="60" customWidth="1"/>
    <col min="2535" max="2535" width="11.7109375" style="60" customWidth="1"/>
    <col min="2536" max="2536" width="24.7109375" style="60" customWidth="1"/>
    <col min="2537" max="2537" width="15.5703125" style="60" customWidth="1"/>
    <col min="2538" max="2538" width="35.85546875" style="60" customWidth="1"/>
    <col min="2539" max="2539" width="8.140625" style="60" customWidth="1"/>
    <col min="2540" max="2540" width="23.140625" style="60" customWidth="1"/>
    <col min="2541" max="2541" width="17.140625" style="60" customWidth="1"/>
    <col min="2542" max="2542" width="25.7109375" style="60" customWidth="1"/>
    <col min="2543" max="2543" width="1.85546875" style="60" customWidth="1"/>
    <col min="2544" max="2789" width="11.42578125" style="60"/>
    <col min="2790" max="2790" width="2" style="60" customWidth="1"/>
    <col min="2791" max="2791" width="11.7109375" style="60" customWidth="1"/>
    <col min="2792" max="2792" width="24.7109375" style="60" customWidth="1"/>
    <col min="2793" max="2793" width="15.5703125" style="60" customWidth="1"/>
    <col min="2794" max="2794" width="35.85546875" style="60" customWidth="1"/>
    <col min="2795" max="2795" width="8.140625" style="60" customWidth="1"/>
    <col min="2796" max="2796" width="23.140625" style="60" customWidth="1"/>
    <col min="2797" max="2797" width="17.140625" style="60" customWidth="1"/>
    <col min="2798" max="2798" width="25.7109375" style="60" customWidth="1"/>
    <col min="2799" max="2799" width="1.85546875" style="60" customWidth="1"/>
    <col min="2800" max="3045" width="11.42578125" style="60"/>
    <col min="3046" max="3046" width="2" style="60" customWidth="1"/>
    <col min="3047" max="3047" width="11.7109375" style="60" customWidth="1"/>
    <col min="3048" max="3048" width="24.7109375" style="60" customWidth="1"/>
    <col min="3049" max="3049" width="15.5703125" style="60" customWidth="1"/>
    <col min="3050" max="3050" width="35.85546875" style="60" customWidth="1"/>
    <col min="3051" max="3051" width="8.140625" style="60" customWidth="1"/>
    <col min="3052" max="3052" width="23.140625" style="60" customWidth="1"/>
    <col min="3053" max="3053" width="17.140625" style="60" customWidth="1"/>
    <col min="3054" max="3054" width="25.7109375" style="60" customWidth="1"/>
    <col min="3055" max="3055" width="1.85546875" style="60" customWidth="1"/>
    <col min="3056" max="3301" width="11.42578125" style="60"/>
    <col min="3302" max="3302" width="2" style="60" customWidth="1"/>
    <col min="3303" max="3303" width="11.7109375" style="60" customWidth="1"/>
    <col min="3304" max="3304" width="24.7109375" style="60" customWidth="1"/>
    <col min="3305" max="3305" width="15.5703125" style="60" customWidth="1"/>
    <col min="3306" max="3306" width="35.85546875" style="60" customWidth="1"/>
    <col min="3307" max="3307" width="8.140625" style="60" customWidth="1"/>
    <col min="3308" max="3308" width="23.140625" style="60" customWidth="1"/>
    <col min="3309" max="3309" width="17.140625" style="60" customWidth="1"/>
    <col min="3310" max="3310" width="25.7109375" style="60" customWidth="1"/>
    <col min="3311" max="3311" width="1.85546875" style="60" customWidth="1"/>
    <col min="3312" max="3557" width="11.42578125" style="60"/>
    <col min="3558" max="3558" width="2" style="60" customWidth="1"/>
    <col min="3559" max="3559" width="11.7109375" style="60" customWidth="1"/>
    <col min="3560" max="3560" width="24.7109375" style="60" customWidth="1"/>
    <col min="3561" max="3561" width="15.5703125" style="60" customWidth="1"/>
    <col min="3562" max="3562" width="35.85546875" style="60" customWidth="1"/>
    <col min="3563" max="3563" width="8.140625" style="60" customWidth="1"/>
    <col min="3564" max="3564" width="23.140625" style="60" customWidth="1"/>
    <col min="3565" max="3565" width="17.140625" style="60" customWidth="1"/>
    <col min="3566" max="3566" width="25.7109375" style="60" customWidth="1"/>
    <col min="3567" max="3567" width="1.85546875" style="60" customWidth="1"/>
    <col min="3568" max="3813" width="11.42578125" style="60"/>
    <col min="3814" max="3814" width="2" style="60" customWidth="1"/>
    <col min="3815" max="3815" width="11.7109375" style="60" customWidth="1"/>
    <col min="3816" max="3816" width="24.7109375" style="60" customWidth="1"/>
    <col min="3817" max="3817" width="15.5703125" style="60" customWidth="1"/>
    <col min="3818" max="3818" width="35.85546875" style="60" customWidth="1"/>
    <col min="3819" max="3819" width="8.140625" style="60" customWidth="1"/>
    <col min="3820" max="3820" width="23.140625" style="60" customWidth="1"/>
    <col min="3821" max="3821" width="17.140625" style="60" customWidth="1"/>
    <col min="3822" max="3822" width="25.7109375" style="60" customWidth="1"/>
    <col min="3823" max="3823" width="1.85546875" style="60" customWidth="1"/>
    <col min="3824" max="4069" width="11.42578125" style="60"/>
    <col min="4070" max="4070" width="2" style="60" customWidth="1"/>
    <col min="4071" max="4071" width="11.7109375" style="60" customWidth="1"/>
    <col min="4072" max="4072" width="24.7109375" style="60" customWidth="1"/>
    <col min="4073" max="4073" width="15.5703125" style="60" customWidth="1"/>
    <col min="4074" max="4074" width="35.85546875" style="60" customWidth="1"/>
    <col min="4075" max="4075" width="8.140625" style="60" customWidth="1"/>
    <col min="4076" max="4076" width="23.140625" style="60" customWidth="1"/>
    <col min="4077" max="4077" width="17.140625" style="60" customWidth="1"/>
    <col min="4078" max="4078" width="25.7109375" style="60" customWidth="1"/>
    <col min="4079" max="4079" width="1.85546875" style="60" customWidth="1"/>
    <col min="4080" max="4325" width="11.42578125" style="60"/>
    <col min="4326" max="4326" width="2" style="60" customWidth="1"/>
    <col min="4327" max="4327" width="11.7109375" style="60" customWidth="1"/>
    <col min="4328" max="4328" width="24.7109375" style="60" customWidth="1"/>
    <col min="4329" max="4329" width="15.5703125" style="60" customWidth="1"/>
    <col min="4330" max="4330" width="35.85546875" style="60" customWidth="1"/>
    <col min="4331" max="4331" width="8.140625" style="60" customWidth="1"/>
    <col min="4332" max="4332" width="23.140625" style="60" customWidth="1"/>
    <col min="4333" max="4333" width="17.140625" style="60" customWidth="1"/>
    <col min="4334" max="4334" width="25.7109375" style="60" customWidth="1"/>
    <col min="4335" max="4335" width="1.85546875" style="60" customWidth="1"/>
    <col min="4336" max="4581" width="11.42578125" style="60"/>
    <col min="4582" max="4582" width="2" style="60" customWidth="1"/>
    <col min="4583" max="4583" width="11.7109375" style="60" customWidth="1"/>
    <col min="4584" max="4584" width="24.7109375" style="60" customWidth="1"/>
    <col min="4585" max="4585" width="15.5703125" style="60" customWidth="1"/>
    <col min="4586" max="4586" width="35.85546875" style="60" customWidth="1"/>
    <col min="4587" max="4587" width="8.140625" style="60" customWidth="1"/>
    <col min="4588" max="4588" width="23.140625" style="60" customWidth="1"/>
    <col min="4589" max="4589" width="17.140625" style="60" customWidth="1"/>
    <col min="4590" max="4590" width="25.7109375" style="60" customWidth="1"/>
    <col min="4591" max="4591" width="1.85546875" style="60" customWidth="1"/>
    <col min="4592" max="4837" width="11.42578125" style="60"/>
    <col min="4838" max="4838" width="2" style="60" customWidth="1"/>
    <col min="4839" max="4839" width="11.7109375" style="60" customWidth="1"/>
    <col min="4840" max="4840" width="24.7109375" style="60" customWidth="1"/>
    <col min="4841" max="4841" width="15.5703125" style="60" customWidth="1"/>
    <col min="4842" max="4842" width="35.85546875" style="60" customWidth="1"/>
    <col min="4843" max="4843" width="8.140625" style="60" customWidth="1"/>
    <col min="4844" max="4844" width="23.140625" style="60" customWidth="1"/>
    <col min="4845" max="4845" width="17.140625" style="60" customWidth="1"/>
    <col min="4846" max="4846" width="25.7109375" style="60" customWidth="1"/>
    <col min="4847" max="4847" width="1.85546875" style="60" customWidth="1"/>
    <col min="4848" max="5093" width="11.42578125" style="60"/>
    <col min="5094" max="5094" width="2" style="60" customWidth="1"/>
    <col min="5095" max="5095" width="11.7109375" style="60" customWidth="1"/>
    <col min="5096" max="5096" width="24.7109375" style="60" customWidth="1"/>
    <col min="5097" max="5097" width="15.5703125" style="60" customWidth="1"/>
    <col min="5098" max="5098" width="35.85546875" style="60" customWidth="1"/>
    <col min="5099" max="5099" width="8.140625" style="60" customWidth="1"/>
    <col min="5100" max="5100" width="23.140625" style="60" customWidth="1"/>
    <col min="5101" max="5101" width="17.140625" style="60" customWidth="1"/>
    <col min="5102" max="5102" width="25.7109375" style="60" customWidth="1"/>
    <col min="5103" max="5103" width="1.85546875" style="60" customWidth="1"/>
    <col min="5104" max="5349" width="11.42578125" style="60"/>
    <col min="5350" max="5350" width="2" style="60" customWidth="1"/>
    <col min="5351" max="5351" width="11.7109375" style="60" customWidth="1"/>
    <col min="5352" max="5352" width="24.7109375" style="60" customWidth="1"/>
    <col min="5353" max="5353" width="15.5703125" style="60" customWidth="1"/>
    <col min="5354" max="5354" width="35.85546875" style="60" customWidth="1"/>
    <col min="5355" max="5355" width="8.140625" style="60" customWidth="1"/>
    <col min="5356" max="5356" width="23.140625" style="60" customWidth="1"/>
    <col min="5357" max="5357" width="17.140625" style="60" customWidth="1"/>
    <col min="5358" max="5358" width="25.7109375" style="60" customWidth="1"/>
    <col min="5359" max="5359" width="1.85546875" style="60" customWidth="1"/>
    <col min="5360" max="5605" width="11.42578125" style="60"/>
    <col min="5606" max="5606" width="2" style="60" customWidth="1"/>
    <col min="5607" max="5607" width="11.7109375" style="60" customWidth="1"/>
    <col min="5608" max="5608" width="24.7109375" style="60" customWidth="1"/>
    <col min="5609" max="5609" width="15.5703125" style="60" customWidth="1"/>
    <col min="5610" max="5610" width="35.85546875" style="60" customWidth="1"/>
    <col min="5611" max="5611" width="8.140625" style="60" customWidth="1"/>
    <col min="5612" max="5612" width="23.140625" style="60" customWidth="1"/>
    <col min="5613" max="5613" width="17.140625" style="60" customWidth="1"/>
    <col min="5614" max="5614" width="25.7109375" style="60" customWidth="1"/>
    <col min="5615" max="5615" width="1.85546875" style="60" customWidth="1"/>
    <col min="5616" max="5861" width="11.42578125" style="60"/>
    <col min="5862" max="5862" width="2" style="60" customWidth="1"/>
    <col min="5863" max="5863" width="11.7109375" style="60" customWidth="1"/>
    <col min="5864" max="5864" width="24.7109375" style="60" customWidth="1"/>
    <col min="5865" max="5865" width="15.5703125" style="60" customWidth="1"/>
    <col min="5866" max="5866" width="35.85546875" style="60" customWidth="1"/>
    <col min="5867" max="5867" width="8.140625" style="60" customWidth="1"/>
    <col min="5868" max="5868" width="23.140625" style="60" customWidth="1"/>
    <col min="5869" max="5869" width="17.140625" style="60" customWidth="1"/>
    <col min="5870" max="5870" width="25.7109375" style="60" customWidth="1"/>
    <col min="5871" max="5871" width="1.85546875" style="60" customWidth="1"/>
    <col min="5872" max="6117" width="11.42578125" style="60"/>
    <col min="6118" max="6118" width="2" style="60" customWidth="1"/>
    <col min="6119" max="6119" width="11.7109375" style="60" customWidth="1"/>
    <col min="6120" max="6120" width="24.7109375" style="60" customWidth="1"/>
    <col min="6121" max="6121" width="15.5703125" style="60" customWidth="1"/>
    <col min="6122" max="6122" width="35.85546875" style="60" customWidth="1"/>
    <col min="6123" max="6123" width="8.140625" style="60" customWidth="1"/>
    <col min="6124" max="6124" width="23.140625" style="60" customWidth="1"/>
    <col min="6125" max="6125" width="17.140625" style="60" customWidth="1"/>
    <col min="6126" max="6126" width="25.7109375" style="60" customWidth="1"/>
    <col min="6127" max="6127" width="1.85546875" style="60" customWidth="1"/>
    <col min="6128" max="6373" width="11.42578125" style="60"/>
    <col min="6374" max="6374" width="2" style="60" customWidth="1"/>
    <col min="6375" max="6375" width="11.7109375" style="60" customWidth="1"/>
    <col min="6376" max="6376" width="24.7109375" style="60" customWidth="1"/>
    <col min="6377" max="6377" width="15.5703125" style="60" customWidth="1"/>
    <col min="6378" max="6378" width="35.85546875" style="60" customWidth="1"/>
    <col min="6379" max="6379" width="8.140625" style="60" customWidth="1"/>
    <col min="6380" max="6380" width="23.140625" style="60" customWidth="1"/>
    <col min="6381" max="6381" width="17.140625" style="60" customWidth="1"/>
    <col min="6382" max="6382" width="25.7109375" style="60" customWidth="1"/>
    <col min="6383" max="6383" width="1.85546875" style="60" customWidth="1"/>
    <col min="6384" max="6629" width="11.42578125" style="60"/>
    <col min="6630" max="6630" width="2" style="60" customWidth="1"/>
    <col min="6631" max="6631" width="11.7109375" style="60" customWidth="1"/>
    <col min="6632" max="6632" width="24.7109375" style="60" customWidth="1"/>
    <col min="6633" max="6633" width="15.5703125" style="60" customWidth="1"/>
    <col min="6634" max="6634" width="35.85546875" style="60" customWidth="1"/>
    <col min="6635" max="6635" width="8.140625" style="60" customWidth="1"/>
    <col min="6636" max="6636" width="23.140625" style="60" customWidth="1"/>
    <col min="6637" max="6637" width="17.140625" style="60" customWidth="1"/>
    <col min="6638" max="6638" width="25.7109375" style="60" customWidth="1"/>
    <col min="6639" max="6639" width="1.85546875" style="60" customWidth="1"/>
    <col min="6640" max="6885" width="11.42578125" style="60"/>
    <col min="6886" max="6886" width="2" style="60" customWidth="1"/>
    <col min="6887" max="6887" width="11.7109375" style="60" customWidth="1"/>
    <col min="6888" max="6888" width="24.7109375" style="60" customWidth="1"/>
    <col min="6889" max="6889" width="15.5703125" style="60" customWidth="1"/>
    <col min="6890" max="6890" width="35.85546875" style="60" customWidth="1"/>
    <col min="6891" max="6891" width="8.140625" style="60" customWidth="1"/>
    <col min="6892" max="6892" width="23.140625" style="60" customWidth="1"/>
    <col min="6893" max="6893" width="17.140625" style="60" customWidth="1"/>
    <col min="6894" max="6894" width="25.7109375" style="60" customWidth="1"/>
    <col min="6895" max="6895" width="1.85546875" style="60" customWidth="1"/>
    <col min="6896" max="7141" width="11.42578125" style="60"/>
    <col min="7142" max="7142" width="2" style="60" customWidth="1"/>
    <col min="7143" max="7143" width="11.7109375" style="60" customWidth="1"/>
    <col min="7144" max="7144" width="24.7109375" style="60" customWidth="1"/>
    <col min="7145" max="7145" width="15.5703125" style="60" customWidth="1"/>
    <col min="7146" max="7146" width="35.85546875" style="60" customWidth="1"/>
    <col min="7147" max="7147" width="8.140625" style="60" customWidth="1"/>
    <col min="7148" max="7148" width="23.140625" style="60" customWidth="1"/>
    <col min="7149" max="7149" width="17.140625" style="60" customWidth="1"/>
    <col min="7150" max="7150" width="25.7109375" style="60" customWidth="1"/>
    <col min="7151" max="7151" width="1.85546875" style="60" customWidth="1"/>
    <col min="7152" max="7397" width="11.42578125" style="60"/>
    <col min="7398" max="7398" width="2" style="60" customWidth="1"/>
    <col min="7399" max="7399" width="11.7109375" style="60" customWidth="1"/>
    <col min="7400" max="7400" width="24.7109375" style="60" customWidth="1"/>
    <col min="7401" max="7401" width="15.5703125" style="60" customWidth="1"/>
    <col min="7402" max="7402" width="35.85546875" style="60" customWidth="1"/>
    <col min="7403" max="7403" width="8.140625" style="60" customWidth="1"/>
    <col min="7404" max="7404" width="23.140625" style="60" customWidth="1"/>
    <col min="7405" max="7405" width="17.140625" style="60" customWidth="1"/>
    <col min="7406" max="7406" width="25.7109375" style="60" customWidth="1"/>
    <col min="7407" max="7407" width="1.85546875" style="60" customWidth="1"/>
    <col min="7408" max="7653" width="11.42578125" style="60"/>
    <col min="7654" max="7654" width="2" style="60" customWidth="1"/>
    <col min="7655" max="7655" width="11.7109375" style="60" customWidth="1"/>
    <col min="7656" max="7656" width="24.7109375" style="60" customWidth="1"/>
    <col min="7657" max="7657" width="15.5703125" style="60" customWidth="1"/>
    <col min="7658" max="7658" width="35.85546875" style="60" customWidth="1"/>
    <col min="7659" max="7659" width="8.140625" style="60" customWidth="1"/>
    <col min="7660" max="7660" width="23.140625" style="60" customWidth="1"/>
    <col min="7661" max="7661" width="17.140625" style="60" customWidth="1"/>
    <col min="7662" max="7662" width="25.7109375" style="60" customWidth="1"/>
    <col min="7663" max="7663" width="1.85546875" style="60" customWidth="1"/>
    <col min="7664" max="7909" width="11.42578125" style="60"/>
    <col min="7910" max="7910" width="2" style="60" customWidth="1"/>
    <col min="7911" max="7911" width="11.7109375" style="60" customWidth="1"/>
    <col min="7912" max="7912" width="24.7109375" style="60" customWidth="1"/>
    <col min="7913" max="7913" width="15.5703125" style="60" customWidth="1"/>
    <col min="7914" max="7914" width="35.85546875" style="60" customWidth="1"/>
    <col min="7915" max="7915" width="8.140625" style="60" customWidth="1"/>
    <col min="7916" max="7916" width="23.140625" style="60" customWidth="1"/>
    <col min="7917" max="7917" width="17.140625" style="60" customWidth="1"/>
    <col min="7918" max="7918" width="25.7109375" style="60" customWidth="1"/>
    <col min="7919" max="7919" width="1.85546875" style="60" customWidth="1"/>
    <col min="7920" max="8165" width="11.42578125" style="60"/>
    <col min="8166" max="8166" width="2" style="60" customWidth="1"/>
    <col min="8167" max="8167" width="11.7109375" style="60" customWidth="1"/>
    <col min="8168" max="8168" width="24.7109375" style="60" customWidth="1"/>
    <col min="8169" max="8169" width="15.5703125" style="60" customWidth="1"/>
    <col min="8170" max="8170" width="35.85546875" style="60" customWidth="1"/>
    <col min="8171" max="8171" width="8.140625" style="60" customWidth="1"/>
    <col min="8172" max="8172" width="23.140625" style="60" customWidth="1"/>
    <col min="8173" max="8173" width="17.140625" style="60" customWidth="1"/>
    <col min="8174" max="8174" width="25.7109375" style="60" customWidth="1"/>
    <col min="8175" max="8175" width="1.85546875" style="60" customWidth="1"/>
    <col min="8176" max="8421" width="11.42578125" style="60"/>
    <col min="8422" max="8422" width="2" style="60" customWidth="1"/>
    <col min="8423" max="8423" width="11.7109375" style="60" customWidth="1"/>
    <col min="8424" max="8424" width="24.7109375" style="60" customWidth="1"/>
    <col min="8425" max="8425" width="15.5703125" style="60" customWidth="1"/>
    <col min="8426" max="8426" width="35.85546875" style="60" customWidth="1"/>
    <col min="8427" max="8427" width="8.140625" style="60" customWidth="1"/>
    <col min="8428" max="8428" width="23.140625" style="60" customWidth="1"/>
    <col min="8429" max="8429" width="17.140625" style="60" customWidth="1"/>
    <col min="8430" max="8430" width="25.7109375" style="60" customWidth="1"/>
    <col min="8431" max="8431" width="1.85546875" style="60" customWidth="1"/>
    <col min="8432" max="8677" width="11.42578125" style="60"/>
    <col min="8678" max="8678" width="2" style="60" customWidth="1"/>
    <col min="8679" max="8679" width="11.7109375" style="60" customWidth="1"/>
    <col min="8680" max="8680" width="24.7109375" style="60" customWidth="1"/>
    <col min="8681" max="8681" width="15.5703125" style="60" customWidth="1"/>
    <col min="8682" max="8682" width="35.85546875" style="60" customWidth="1"/>
    <col min="8683" max="8683" width="8.140625" style="60" customWidth="1"/>
    <col min="8684" max="8684" width="23.140625" style="60" customWidth="1"/>
    <col min="8685" max="8685" width="17.140625" style="60" customWidth="1"/>
    <col min="8686" max="8686" width="25.7109375" style="60" customWidth="1"/>
    <col min="8687" max="8687" width="1.85546875" style="60" customWidth="1"/>
    <col min="8688" max="8933" width="11.42578125" style="60"/>
    <col min="8934" max="8934" width="2" style="60" customWidth="1"/>
    <col min="8935" max="8935" width="11.7109375" style="60" customWidth="1"/>
    <col min="8936" max="8936" width="24.7109375" style="60" customWidth="1"/>
    <col min="8937" max="8937" width="15.5703125" style="60" customWidth="1"/>
    <col min="8938" max="8938" width="35.85546875" style="60" customWidth="1"/>
    <col min="8939" max="8939" width="8.140625" style="60" customWidth="1"/>
    <col min="8940" max="8940" width="23.140625" style="60" customWidth="1"/>
    <col min="8941" max="8941" width="17.140625" style="60" customWidth="1"/>
    <col min="8942" max="8942" width="25.7109375" style="60" customWidth="1"/>
    <col min="8943" max="8943" width="1.85546875" style="60" customWidth="1"/>
    <col min="8944" max="9189" width="11.42578125" style="60"/>
    <col min="9190" max="9190" width="2" style="60" customWidth="1"/>
    <col min="9191" max="9191" width="11.7109375" style="60" customWidth="1"/>
    <col min="9192" max="9192" width="24.7109375" style="60" customWidth="1"/>
    <col min="9193" max="9193" width="15.5703125" style="60" customWidth="1"/>
    <col min="9194" max="9194" width="35.85546875" style="60" customWidth="1"/>
    <col min="9195" max="9195" width="8.140625" style="60" customWidth="1"/>
    <col min="9196" max="9196" width="23.140625" style="60" customWidth="1"/>
    <col min="9197" max="9197" width="17.140625" style="60" customWidth="1"/>
    <col min="9198" max="9198" width="25.7109375" style="60" customWidth="1"/>
    <col min="9199" max="9199" width="1.85546875" style="60" customWidth="1"/>
    <col min="9200" max="9445" width="11.42578125" style="60"/>
    <col min="9446" max="9446" width="2" style="60" customWidth="1"/>
    <col min="9447" max="9447" width="11.7109375" style="60" customWidth="1"/>
    <col min="9448" max="9448" width="24.7109375" style="60" customWidth="1"/>
    <col min="9449" max="9449" width="15.5703125" style="60" customWidth="1"/>
    <col min="9450" max="9450" width="35.85546875" style="60" customWidth="1"/>
    <col min="9451" max="9451" width="8.140625" style="60" customWidth="1"/>
    <col min="9452" max="9452" width="23.140625" style="60" customWidth="1"/>
    <col min="9453" max="9453" width="17.140625" style="60" customWidth="1"/>
    <col min="9454" max="9454" width="25.7109375" style="60" customWidth="1"/>
    <col min="9455" max="9455" width="1.85546875" style="60" customWidth="1"/>
    <col min="9456" max="9701" width="11.42578125" style="60"/>
    <col min="9702" max="9702" width="2" style="60" customWidth="1"/>
    <col min="9703" max="9703" width="11.7109375" style="60" customWidth="1"/>
    <col min="9704" max="9704" width="24.7109375" style="60" customWidth="1"/>
    <col min="9705" max="9705" width="15.5703125" style="60" customWidth="1"/>
    <col min="9706" max="9706" width="35.85546875" style="60" customWidth="1"/>
    <col min="9707" max="9707" width="8.140625" style="60" customWidth="1"/>
    <col min="9708" max="9708" width="23.140625" style="60" customWidth="1"/>
    <col min="9709" max="9709" width="17.140625" style="60" customWidth="1"/>
    <col min="9710" max="9710" width="25.7109375" style="60" customWidth="1"/>
    <col min="9711" max="9711" width="1.85546875" style="60" customWidth="1"/>
    <col min="9712" max="9957" width="11.42578125" style="60"/>
    <col min="9958" max="9958" width="2" style="60" customWidth="1"/>
    <col min="9959" max="9959" width="11.7109375" style="60" customWidth="1"/>
    <col min="9960" max="9960" width="24.7109375" style="60" customWidth="1"/>
    <col min="9961" max="9961" width="15.5703125" style="60" customWidth="1"/>
    <col min="9962" max="9962" width="35.85546875" style="60" customWidth="1"/>
    <col min="9963" max="9963" width="8.140625" style="60" customWidth="1"/>
    <col min="9964" max="9964" width="23.140625" style="60" customWidth="1"/>
    <col min="9965" max="9965" width="17.140625" style="60" customWidth="1"/>
    <col min="9966" max="9966" width="25.7109375" style="60" customWidth="1"/>
    <col min="9967" max="9967" width="1.85546875" style="60" customWidth="1"/>
    <col min="9968" max="10213" width="11.42578125" style="60"/>
    <col min="10214" max="10214" width="2" style="60" customWidth="1"/>
    <col min="10215" max="10215" width="11.7109375" style="60" customWidth="1"/>
    <col min="10216" max="10216" width="24.7109375" style="60" customWidth="1"/>
    <col min="10217" max="10217" width="15.5703125" style="60" customWidth="1"/>
    <col min="10218" max="10218" width="35.85546875" style="60" customWidth="1"/>
    <col min="10219" max="10219" width="8.140625" style="60" customWidth="1"/>
    <col min="10220" max="10220" width="23.140625" style="60" customWidth="1"/>
    <col min="10221" max="10221" width="17.140625" style="60" customWidth="1"/>
    <col min="10222" max="10222" width="25.7109375" style="60" customWidth="1"/>
    <col min="10223" max="10223" width="1.85546875" style="60" customWidth="1"/>
    <col min="10224" max="10469" width="11.42578125" style="60"/>
    <col min="10470" max="10470" width="2" style="60" customWidth="1"/>
    <col min="10471" max="10471" width="11.7109375" style="60" customWidth="1"/>
    <col min="10472" max="10472" width="24.7109375" style="60" customWidth="1"/>
    <col min="10473" max="10473" width="15.5703125" style="60" customWidth="1"/>
    <col min="10474" max="10474" width="35.85546875" style="60" customWidth="1"/>
    <col min="10475" max="10475" width="8.140625" style="60" customWidth="1"/>
    <col min="10476" max="10476" width="23.140625" style="60" customWidth="1"/>
    <col min="10477" max="10477" width="17.140625" style="60" customWidth="1"/>
    <col min="10478" max="10478" width="25.7109375" style="60" customWidth="1"/>
    <col min="10479" max="10479" width="1.85546875" style="60" customWidth="1"/>
    <col min="10480" max="10725" width="11.42578125" style="60"/>
    <col min="10726" max="10726" width="2" style="60" customWidth="1"/>
    <col min="10727" max="10727" width="11.7109375" style="60" customWidth="1"/>
    <col min="10728" max="10728" width="24.7109375" style="60" customWidth="1"/>
    <col min="10729" max="10729" width="15.5703125" style="60" customWidth="1"/>
    <col min="10730" max="10730" width="35.85546875" style="60" customWidth="1"/>
    <col min="10731" max="10731" width="8.140625" style="60" customWidth="1"/>
    <col min="10732" max="10732" width="23.140625" style="60" customWidth="1"/>
    <col min="10733" max="10733" width="17.140625" style="60" customWidth="1"/>
    <col min="10734" max="10734" width="25.7109375" style="60" customWidth="1"/>
    <col min="10735" max="10735" width="1.85546875" style="60" customWidth="1"/>
    <col min="10736" max="10981" width="11.42578125" style="60"/>
    <col min="10982" max="10982" width="2" style="60" customWidth="1"/>
    <col min="10983" max="10983" width="11.7109375" style="60" customWidth="1"/>
    <col min="10984" max="10984" width="24.7109375" style="60" customWidth="1"/>
    <col min="10985" max="10985" width="15.5703125" style="60" customWidth="1"/>
    <col min="10986" max="10986" width="35.85546875" style="60" customWidth="1"/>
    <col min="10987" max="10987" width="8.140625" style="60" customWidth="1"/>
    <col min="10988" max="10988" width="23.140625" style="60" customWidth="1"/>
    <col min="10989" max="10989" width="17.140625" style="60" customWidth="1"/>
    <col min="10990" max="10990" width="25.7109375" style="60" customWidth="1"/>
    <col min="10991" max="10991" width="1.85546875" style="60" customWidth="1"/>
    <col min="10992" max="11237" width="11.42578125" style="60"/>
    <col min="11238" max="11238" width="2" style="60" customWidth="1"/>
    <col min="11239" max="11239" width="11.7109375" style="60" customWidth="1"/>
    <col min="11240" max="11240" width="24.7109375" style="60" customWidth="1"/>
    <col min="11241" max="11241" width="15.5703125" style="60" customWidth="1"/>
    <col min="11242" max="11242" width="35.85546875" style="60" customWidth="1"/>
    <col min="11243" max="11243" width="8.140625" style="60" customWidth="1"/>
    <col min="11244" max="11244" width="23.140625" style="60" customWidth="1"/>
    <col min="11245" max="11245" width="17.140625" style="60" customWidth="1"/>
    <col min="11246" max="11246" width="25.7109375" style="60" customWidth="1"/>
    <col min="11247" max="11247" width="1.85546875" style="60" customWidth="1"/>
    <col min="11248" max="11493" width="11.42578125" style="60"/>
    <col min="11494" max="11494" width="2" style="60" customWidth="1"/>
    <col min="11495" max="11495" width="11.7109375" style="60" customWidth="1"/>
    <col min="11496" max="11496" width="24.7109375" style="60" customWidth="1"/>
    <col min="11497" max="11497" width="15.5703125" style="60" customWidth="1"/>
    <col min="11498" max="11498" width="35.85546875" style="60" customWidth="1"/>
    <col min="11499" max="11499" width="8.140625" style="60" customWidth="1"/>
    <col min="11500" max="11500" width="23.140625" style="60" customWidth="1"/>
    <col min="11501" max="11501" width="17.140625" style="60" customWidth="1"/>
    <col min="11502" max="11502" width="25.7109375" style="60" customWidth="1"/>
    <col min="11503" max="11503" width="1.85546875" style="60" customWidth="1"/>
    <col min="11504" max="11749" width="11.42578125" style="60"/>
    <col min="11750" max="11750" width="2" style="60" customWidth="1"/>
    <col min="11751" max="11751" width="11.7109375" style="60" customWidth="1"/>
    <col min="11752" max="11752" width="24.7109375" style="60" customWidth="1"/>
    <col min="11753" max="11753" width="15.5703125" style="60" customWidth="1"/>
    <col min="11754" max="11754" width="35.85546875" style="60" customWidth="1"/>
    <col min="11755" max="11755" width="8.140625" style="60" customWidth="1"/>
    <col min="11756" max="11756" width="23.140625" style="60" customWidth="1"/>
    <col min="11757" max="11757" width="17.140625" style="60" customWidth="1"/>
    <col min="11758" max="11758" width="25.7109375" style="60" customWidth="1"/>
    <col min="11759" max="11759" width="1.85546875" style="60" customWidth="1"/>
    <col min="11760" max="12005" width="11.42578125" style="60"/>
    <col min="12006" max="12006" width="2" style="60" customWidth="1"/>
    <col min="12007" max="12007" width="11.7109375" style="60" customWidth="1"/>
    <col min="12008" max="12008" width="24.7109375" style="60" customWidth="1"/>
    <col min="12009" max="12009" width="15.5703125" style="60" customWidth="1"/>
    <col min="12010" max="12010" width="35.85546875" style="60" customWidth="1"/>
    <col min="12011" max="12011" width="8.140625" style="60" customWidth="1"/>
    <col min="12012" max="12012" width="23.140625" style="60" customWidth="1"/>
    <col min="12013" max="12013" width="17.140625" style="60" customWidth="1"/>
    <col min="12014" max="12014" width="25.7109375" style="60" customWidth="1"/>
    <col min="12015" max="12015" width="1.85546875" style="60" customWidth="1"/>
    <col min="12016" max="12261" width="11.42578125" style="60"/>
    <col min="12262" max="12262" width="2" style="60" customWidth="1"/>
    <col min="12263" max="12263" width="11.7109375" style="60" customWidth="1"/>
    <col min="12264" max="12264" width="24.7109375" style="60" customWidth="1"/>
    <col min="12265" max="12265" width="15.5703125" style="60" customWidth="1"/>
    <col min="12266" max="12266" width="35.85546875" style="60" customWidth="1"/>
    <col min="12267" max="12267" width="8.140625" style="60" customWidth="1"/>
    <col min="12268" max="12268" width="23.140625" style="60" customWidth="1"/>
    <col min="12269" max="12269" width="17.140625" style="60" customWidth="1"/>
    <col min="12270" max="12270" width="25.7109375" style="60" customWidth="1"/>
    <col min="12271" max="12271" width="1.85546875" style="60" customWidth="1"/>
    <col min="12272" max="12517" width="11.42578125" style="60"/>
    <col min="12518" max="12518" width="2" style="60" customWidth="1"/>
    <col min="12519" max="12519" width="11.7109375" style="60" customWidth="1"/>
    <col min="12520" max="12520" width="24.7109375" style="60" customWidth="1"/>
    <col min="12521" max="12521" width="15.5703125" style="60" customWidth="1"/>
    <col min="12522" max="12522" width="35.85546875" style="60" customWidth="1"/>
    <col min="12523" max="12523" width="8.140625" style="60" customWidth="1"/>
    <col min="12524" max="12524" width="23.140625" style="60" customWidth="1"/>
    <col min="12525" max="12525" width="17.140625" style="60" customWidth="1"/>
    <col min="12526" max="12526" width="25.7109375" style="60" customWidth="1"/>
    <col min="12527" max="12527" width="1.85546875" style="60" customWidth="1"/>
    <col min="12528" max="12773" width="11.42578125" style="60"/>
    <col min="12774" max="12774" width="2" style="60" customWidth="1"/>
    <col min="12775" max="12775" width="11.7109375" style="60" customWidth="1"/>
    <col min="12776" max="12776" width="24.7109375" style="60" customWidth="1"/>
    <col min="12777" max="12777" width="15.5703125" style="60" customWidth="1"/>
    <col min="12778" max="12778" width="35.85546875" style="60" customWidth="1"/>
    <col min="12779" max="12779" width="8.140625" style="60" customWidth="1"/>
    <col min="12780" max="12780" width="23.140625" style="60" customWidth="1"/>
    <col min="12781" max="12781" width="17.140625" style="60" customWidth="1"/>
    <col min="12782" max="12782" width="25.7109375" style="60" customWidth="1"/>
    <col min="12783" max="12783" width="1.85546875" style="60" customWidth="1"/>
    <col min="12784" max="13029" width="11.42578125" style="60"/>
    <col min="13030" max="13030" width="2" style="60" customWidth="1"/>
    <col min="13031" max="13031" width="11.7109375" style="60" customWidth="1"/>
    <col min="13032" max="13032" width="24.7109375" style="60" customWidth="1"/>
    <col min="13033" max="13033" width="15.5703125" style="60" customWidth="1"/>
    <col min="13034" max="13034" width="35.85546875" style="60" customWidth="1"/>
    <col min="13035" max="13035" width="8.140625" style="60" customWidth="1"/>
    <col min="13036" max="13036" width="23.140625" style="60" customWidth="1"/>
    <col min="13037" max="13037" width="17.140625" style="60" customWidth="1"/>
    <col min="13038" max="13038" width="25.7109375" style="60" customWidth="1"/>
    <col min="13039" max="13039" width="1.85546875" style="60" customWidth="1"/>
    <col min="13040" max="13285" width="11.42578125" style="60"/>
    <col min="13286" max="13286" width="2" style="60" customWidth="1"/>
    <col min="13287" max="13287" width="11.7109375" style="60" customWidth="1"/>
    <col min="13288" max="13288" width="24.7109375" style="60" customWidth="1"/>
    <col min="13289" max="13289" width="15.5703125" style="60" customWidth="1"/>
    <col min="13290" max="13290" width="35.85546875" style="60" customWidth="1"/>
    <col min="13291" max="13291" width="8.140625" style="60" customWidth="1"/>
    <col min="13292" max="13292" width="23.140625" style="60" customWidth="1"/>
    <col min="13293" max="13293" width="17.140625" style="60" customWidth="1"/>
    <col min="13294" max="13294" width="25.7109375" style="60" customWidth="1"/>
    <col min="13295" max="13295" width="1.85546875" style="60" customWidth="1"/>
    <col min="13296" max="13541" width="11.42578125" style="60"/>
    <col min="13542" max="13542" width="2" style="60" customWidth="1"/>
    <col min="13543" max="13543" width="11.7109375" style="60" customWidth="1"/>
    <col min="13544" max="13544" width="24.7109375" style="60" customWidth="1"/>
    <col min="13545" max="13545" width="15.5703125" style="60" customWidth="1"/>
    <col min="13546" max="13546" width="35.85546875" style="60" customWidth="1"/>
    <col min="13547" max="13547" width="8.140625" style="60" customWidth="1"/>
    <col min="13548" max="13548" width="23.140625" style="60" customWidth="1"/>
    <col min="13549" max="13549" width="17.140625" style="60" customWidth="1"/>
    <col min="13550" max="13550" width="25.7109375" style="60" customWidth="1"/>
    <col min="13551" max="13551" width="1.85546875" style="60" customWidth="1"/>
    <col min="13552" max="13797" width="11.42578125" style="60"/>
    <col min="13798" max="13798" width="2" style="60" customWidth="1"/>
    <col min="13799" max="13799" width="11.7109375" style="60" customWidth="1"/>
    <col min="13800" max="13800" width="24.7109375" style="60" customWidth="1"/>
    <col min="13801" max="13801" width="15.5703125" style="60" customWidth="1"/>
    <col min="13802" max="13802" width="35.85546875" style="60" customWidth="1"/>
    <col min="13803" max="13803" width="8.140625" style="60" customWidth="1"/>
    <col min="13804" max="13804" width="23.140625" style="60" customWidth="1"/>
    <col min="13805" max="13805" width="17.140625" style="60" customWidth="1"/>
    <col min="13806" max="13806" width="25.7109375" style="60" customWidth="1"/>
    <col min="13807" max="13807" width="1.85546875" style="60" customWidth="1"/>
    <col min="13808" max="14053" width="11.42578125" style="60"/>
    <col min="14054" max="14054" width="2" style="60" customWidth="1"/>
    <col min="14055" max="14055" width="11.7109375" style="60" customWidth="1"/>
    <col min="14056" max="14056" width="24.7109375" style="60" customWidth="1"/>
    <col min="14057" max="14057" width="15.5703125" style="60" customWidth="1"/>
    <col min="14058" max="14058" width="35.85546875" style="60" customWidth="1"/>
    <col min="14059" max="14059" width="8.140625" style="60" customWidth="1"/>
    <col min="14060" max="14060" width="23.140625" style="60" customWidth="1"/>
    <col min="14061" max="14061" width="17.140625" style="60" customWidth="1"/>
    <col min="14062" max="14062" width="25.7109375" style="60" customWidth="1"/>
    <col min="14063" max="14063" width="1.85546875" style="60" customWidth="1"/>
    <col min="14064" max="14309" width="11.42578125" style="60"/>
    <col min="14310" max="14310" width="2" style="60" customWidth="1"/>
    <col min="14311" max="14311" width="11.7109375" style="60" customWidth="1"/>
    <col min="14312" max="14312" width="24.7109375" style="60" customWidth="1"/>
    <col min="14313" max="14313" width="15.5703125" style="60" customWidth="1"/>
    <col min="14314" max="14314" width="35.85546875" style="60" customWidth="1"/>
    <col min="14315" max="14315" width="8.140625" style="60" customWidth="1"/>
    <col min="14316" max="14316" width="23.140625" style="60" customWidth="1"/>
    <col min="14317" max="14317" width="17.140625" style="60" customWidth="1"/>
    <col min="14318" max="14318" width="25.7109375" style="60" customWidth="1"/>
    <col min="14319" max="14319" width="1.85546875" style="60" customWidth="1"/>
    <col min="14320" max="14565" width="11.42578125" style="60"/>
    <col min="14566" max="14566" width="2" style="60" customWidth="1"/>
    <col min="14567" max="14567" width="11.7109375" style="60" customWidth="1"/>
    <col min="14568" max="14568" width="24.7109375" style="60" customWidth="1"/>
    <col min="14569" max="14569" width="15.5703125" style="60" customWidth="1"/>
    <col min="14570" max="14570" width="35.85546875" style="60" customWidth="1"/>
    <col min="14571" max="14571" width="8.140625" style="60" customWidth="1"/>
    <col min="14572" max="14572" width="23.140625" style="60" customWidth="1"/>
    <col min="14573" max="14573" width="17.140625" style="60" customWidth="1"/>
    <col min="14574" max="14574" width="25.7109375" style="60" customWidth="1"/>
    <col min="14575" max="14575" width="1.85546875" style="60" customWidth="1"/>
    <col min="14576" max="14821" width="11.42578125" style="60"/>
    <col min="14822" max="14822" width="2" style="60" customWidth="1"/>
    <col min="14823" max="14823" width="11.7109375" style="60" customWidth="1"/>
    <col min="14824" max="14824" width="24.7109375" style="60" customWidth="1"/>
    <col min="14825" max="14825" width="15.5703125" style="60" customWidth="1"/>
    <col min="14826" max="14826" width="35.85546875" style="60" customWidth="1"/>
    <col min="14827" max="14827" width="8.140625" style="60" customWidth="1"/>
    <col min="14828" max="14828" width="23.140625" style="60" customWidth="1"/>
    <col min="14829" max="14829" width="17.140625" style="60" customWidth="1"/>
    <col min="14830" max="14830" width="25.7109375" style="60" customWidth="1"/>
    <col min="14831" max="14831" width="1.85546875" style="60" customWidth="1"/>
    <col min="14832" max="15077" width="11.42578125" style="60"/>
    <col min="15078" max="15078" width="2" style="60" customWidth="1"/>
    <col min="15079" max="15079" width="11.7109375" style="60" customWidth="1"/>
    <col min="15080" max="15080" width="24.7109375" style="60" customWidth="1"/>
    <col min="15081" max="15081" width="15.5703125" style="60" customWidth="1"/>
    <col min="15082" max="15082" width="35.85546875" style="60" customWidth="1"/>
    <col min="15083" max="15083" width="8.140625" style="60" customWidth="1"/>
    <col min="15084" max="15084" width="23.140625" style="60" customWidth="1"/>
    <col min="15085" max="15085" width="17.140625" style="60" customWidth="1"/>
    <col min="15086" max="15086" width="25.7109375" style="60" customWidth="1"/>
    <col min="15087" max="15087" width="1.85546875" style="60" customWidth="1"/>
    <col min="15088" max="15333" width="11.42578125" style="60"/>
    <col min="15334" max="15334" width="2" style="60" customWidth="1"/>
    <col min="15335" max="15335" width="11.7109375" style="60" customWidth="1"/>
    <col min="15336" max="15336" width="24.7109375" style="60" customWidth="1"/>
    <col min="15337" max="15337" width="15.5703125" style="60" customWidth="1"/>
    <col min="15338" max="15338" width="35.85546875" style="60" customWidth="1"/>
    <col min="15339" max="15339" width="8.140625" style="60" customWidth="1"/>
    <col min="15340" max="15340" width="23.140625" style="60" customWidth="1"/>
    <col min="15341" max="15341" width="17.140625" style="60" customWidth="1"/>
    <col min="15342" max="15342" width="25.7109375" style="60" customWidth="1"/>
    <col min="15343" max="15343" width="1.85546875" style="60" customWidth="1"/>
    <col min="15344" max="15589" width="11.42578125" style="60"/>
    <col min="15590" max="15590" width="2" style="60" customWidth="1"/>
    <col min="15591" max="15591" width="11.7109375" style="60" customWidth="1"/>
    <col min="15592" max="15592" width="24.7109375" style="60" customWidth="1"/>
    <col min="15593" max="15593" width="15.5703125" style="60" customWidth="1"/>
    <col min="15594" max="15594" width="35.85546875" style="60" customWidth="1"/>
    <col min="15595" max="15595" width="8.140625" style="60" customWidth="1"/>
    <col min="15596" max="15596" width="23.140625" style="60" customWidth="1"/>
    <col min="15597" max="15597" width="17.140625" style="60" customWidth="1"/>
    <col min="15598" max="15598" width="25.7109375" style="60" customWidth="1"/>
    <col min="15599" max="15599" width="1.85546875" style="60" customWidth="1"/>
    <col min="15600" max="15845" width="11.42578125" style="60"/>
    <col min="15846" max="15846" width="2" style="60" customWidth="1"/>
    <col min="15847" max="15847" width="11.7109375" style="60" customWidth="1"/>
    <col min="15848" max="15848" width="24.7109375" style="60" customWidth="1"/>
    <col min="15849" max="15849" width="15.5703125" style="60" customWidth="1"/>
    <col min="15850" max="15850" width="35.85546875" style="60" customWidth="1"/>
    <col min="15851" max="15851" width="8.140625" style="60" customWidth="1"/>
    <col min="15852" max="15852" width="23.140625" style="60" customWidth="1"/>
    <col min="15853" max="15853" width="17.140625" style="60" customWidth="1"/>
    <col min="15854" max="15854" width="25.7109375" style="60" customWidth="1"/>
    <col min="15855" max="15855" width="1.85546875" style="60" customWidth="1"/>
    <col min="15856" max="16101" width="11.42578125" style="60"/>
    <col min="16102" max="16102" width="2" style="60" customWidth="1"/>
    <col min="16103" max="16103" width="11.7109375" style="60" customWidth="1"/>
    <col min="16104" max="16104" width="24.7109375" style="60" customWidth="1"/>
    <col min="16105" max="16105" width="15.5703125" style="60" customWidth="1"/>
    <col min="16106" max="16106" width="35.85546875" style="60" customWidth="1"/>
    <col min="16107" max="16107" width="8.140625" style="60" customWidth="1"/>
    <col min="16108" max="16108" width="23.140625" style="60" customWidth="1"/>
    <col min="16109" max="16109" width="17.140625" style="60" customWidth="1"/>
    <col min="16110" max="16110" width="25.7109375" style="60" customWidth="1"/>
    <col min="16111" max="16111" width="1.85546875" style="60" customWidth="1"/>
    <col min="16112" max="16384" width="11.42578125" style="60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200" t="s">
        <v>0</v>
      </c>
      <c r="D7" s="200"/>
      <c r="E7" s="200"/>
      <c r="F7" s="200"/>
      <c r="G7" s="200"/>
      <c r="H7" s="200"/>
    </row>
    <row r="8" spans="3:8" ht="22.5" x14ac:dyDescent="0.4">
      <c r="C8" s="200" t="s">
        <v>1</v>
      </c>
      <c r="D8" s="200"/>
      <c r="E8" s="200"/>
      <c r="F8" s="200"/>
      <c r="G8" s="200"/>
      <c r="H8" s="200"/>
    </row>
    <row r="9" spans="3:8" ht="22.5" x14ac:dyDescent="0.4">
      <c r="C9" s="200" t="s">
        <v>226</v>
      </c>
      <c r="D9" s="200"/>
      <c r="E9" s="200"/>
      <c r="F9" s="200"/>
      <c r="G9" s="200"/>
      <c r="H9" s="200"/>
    </row>
    <row r="10" spans="3:8" ht="22.5" x14ac:dyDescent="0.4">
      <c r="C10" s="200" t="s">
        <v>308</v>
      </c>
      <c r="D10" s="200"/>
      <c r="E10" s="200"/>
      <c r="F10" s="200"/>
      <c r="G10" s="200"/>
      <c r="H10" s="200"/>
    </row>
    <row r="11" spans="3:8" ht="17.25" thickBot="1" x14ac:dyDescent="0.35"/>
    <row r="12" spans="3:8" ht="19.5" thickBot="1" x14ac:dyDescent="0.4">
      <c r="C12" s="3" t="s">
        <v>3</v>
      </c>
      <c r="D12" s="1" t="s">
        <v>227</v>
      </c>
      <c r="E12" s="2" t="s">
        <v>228</v>
      </c>
      <c r="F12" s="2" t="s">
        <v>2</v>
      </c>
      <c r="G12" s="4" t="s">
        <v>229</v>
      </c>
      <c r="H12" s="5" t="s">
        <v>230</v>
      </c>
    </row>
    <row r="13" spans="3:8" s="61" customFormat="1" ht="19.5" thickBot="1" x14ac:dyDescent="0.4">
      <c r="C13" s="8"/>
      <c r="D13" s="6"/>
      <c r="E13" s="7"/>
      <c r="F13" s="7"/>
      <c r="G13" s="9"/>
      <c r="H13" s="9"/>
    </row>
    <row r="14" spans="3:8" x14ac:dyDescent="0.3">
      <c r="C14" s="138" t="s">
        <v>6</v>
      </c>
      <c r="D14" s="10">
        <v>41298</v>
      </c>
      <c r="E14" s="11" t="s">
        <v>4</v>
      </c>
      <c r="F14" s="12" t="s">
        <v>5</v>
      </c>
      <c r="G14" s="13">
        <v>54885.4</v>
      </c>
      <c r="H14" s="62"/>
    </row>
    <row r="15" spans="3:8" x14ac:dyDescent="0.3">
      <c r="C15" s="159" t="s">
        <v>9</v>
      </c>
      <c r="D15" s="14">
        <v>41410</v>
      </c>
      <c r="E15" s="15" t="s">
        <v>7</v>
      </c>
      <c r="F15" s="25" t="s">
        <v>8</v>
      </c>
      <c r="G15" s="160">
        <v>453295.58</v>
      </c>
      <c r="H15" s="166"/>
    </row>
    <row r="16" spans="3:8" x14ac:dyDescent="0.3">
      <c r="C16" s="21" t="s">
        <v>11</v>
      </c>
      <c r="D16" s="19">
        <v>41484</v>
      </c>
      <c r="E16" s="20" t="s">
        <v>10</v>
      </c>
      <c r="F16" s="17" t="s">
        <v>5</v>
      </c>
      <c r="G16" s="160">
        <v>582796.1</v>
      </c>
      <c r="H16" s="166"/>
    </row>
    <row r="17" spans="3:8" x14ac:dyDescent="0.3">
      <c r="C17" s="21" t="s">
        <v>13</v>
      </c>
      <c r="D17" s="23">
        <v>41548</v>
      </c>
      <c r="E17" s="20" t="s">
        <v>12</v>
      </c>
      <c r="F17" s="17" t="s">
        <v>5</v>
      </c>
      <c r="G17" s="125">
        <v>130508</v>
      </c>
      <c r="H17" s="166"/>
    </row>
    <row r="18" spans="3:8" x14ac:dyDescent="0.3">
      <c r="C18" s="21" t="s">
        <v>15</v>
      </c>
      <c r="D18" s="19">
        <v>41576</v>
      </c>
      <c r="E18" s="20" t="s">
        <v>14</v>
      </c>
      <c r="F18" s="25" t="s">
        <v>5</v>
      </c>
      <c r="G18" s="125">
        <v>175973.4</v>
      </c>
      <c r="H18" s="166"/>
    </row>
    <row r="19" spans="3:8" x14ac:dyDescent="0.3">
      <c r="C19" s="141" t="s">
        <v>18</v>
      </c>
      <c r="D19" s="19">
        <v>41729</v>
      </c>
      <c r="E19" s="20" t="s">
        <v>16</v>
      </c>
      <c r="F19" s="25" t="s">
        <v>17</v>
      </c>
      <c r="G19" s="124">
        <v>113073.5</v>
      </c>
      <c r="H19" s="166"/>
    </row>
    <row r="20" spans="3:8" x14ac:dyDescent="0.3">
      <c r="C20" s="141" t="s">
        <v>20</v>
      </c>
      <c r="D20" s="19">
        <v>41976</v>
      </c>
      <c r="E20" s="20" t="s">
        <v>19</v>
      </c>
      <c r="F20" s="17" t="s">
        <v>5</v>
      </c>
      <c r="G20" s="125">
        <v>10856</v>
      </c>
      <c r="H20" s="166"/>
    </row>
    <row r="21" spans="3:8" x14ac:dyDescent="0.3">
      <c r="C21" s="21" t="s">
        <v>23</v>
      </c>
      <c r="D21" s="19">
        <v>42037</v>
      </c>
      <c r="E21" s="26" t="s">
        <v>21</v>
      </c>
      <c r="F21" s="17" t="s">
        <v>22</v>
      </c>
      <c r="G21" s="124">
        <v>476468.9</v>
      </c>
      <c r="H21" s="166"/>
    </row>
    <row r="22" spans="3:8" x14ac:dyDescent="0.3">
      <c r="C22" s="21" t="s">
        <v>25</v>
      </c>
      <c r="D22" s="19">
        <v>42125</v>
      </c>
      <c r="E22" s="20" t="s">
        <v>24</v>
      </c>
      <c r="F22" s="17" t="s">
        <v>5</v>
      </c>
      <c r="G22" s="124">
        <v>595720.64</v>
      </c>
      <c r="H22" s="166"/>
    </row>
    <row r="23" spans="3:8" x14ac:dyDescent="0.3">
      <c r="C23" s="21" t="s">
        <v>27</v>
      </c>
      <c r="D23" s="27">
        <v>42208</v>
      </c>
      <c r="E23" s="20" t="s">
        <v>26</v>
      </c>
      <c r="F23" s="17" t="s">
        <v>5</v>
      </c>
      <c r="G23" s="129">
        <v>593000</v>
      </c>
      <c r="H23" s="166"/>
    </row>
    <row r="24" spans="3:8" x14ac:dyDescent="0.3">
      <c r="C24" s="141" t="s">
        <v>29</v>
      </c>
      <c r="D24" s="19">
        <v>42248</v>
      </c>
      <c r="E24" s="20" t="s">
        <v>28</v>
      </c>
      <c r="F24" s="17" t="s">
        <v>5</v>
      </c>
      <c r="G24" s="124">
        <v>269394.2</v>
      </c>
      <c r="H24" s="166"/>
    </row>
    <row r="25" spans="3:8" x14ac:dyDescent="0.3">
      <c r="C25" s="141" t="s">
        <v>31</v>
      </c>
      <c r="D25" s="19">
        <v>42338</v>
      </c>
      <c r="E25" s="20" t="s">
        <v>30</v>
      </c>
      <c r="F25" s="17" t="s">
        <v>17</v>
      </c>
      <c r="G25" s="122">
        <v>2242000</v>
      </c>
      <c r="H25" s="166"/>
    </row>
    <row r="26" spans="3:8" x14ac:dyDescent="0.3">
      <c r="C26" s="21" t="s">
        <v>33</v>
      </c>
      <c r="D26" s="29">
        <v>42353</v>
      </c>
      <c r="E26" s="20" t="s">
        <v>32</v>
      </c>
      <c r="F26" s="17" t="s">
        <v>5</v>
      </c>
      <c r="G26" s="123">
        <v>137352</v>
      </c>
      <c r="H26" s="166"/>
    </row>
    <row r="27" spans="3:8" x14ac:dyDescent="0.3">
      <c r="C27" s="21" t="s">
        <v>34</v>
      </c>
      <c r="D27" s="29">
        <v>42356</v>
      </c>
      <c r="E27" s="20" t="s">
        <v>32</v>
      </c>
      <c r="F27" s="17" t="s">
        <v>5</v>
      </c>
      <c r="G27" s="123">
        <v>104430</v>
      </c>
      <c r="H27" s="166"/>
    </row>
    <row r="28" spans="3:8" x14ac:dyDescent="0.3">
      <c r="C28" s="21" t="s">
        <v>35</v>
      </c>
      <c r="D28" s="29">
        <v>42360</v>
      </c>
      <c r="E28" s="20" t="s">
        <v>32</v>
      </c>
      <c r="F28" s="17" t="s">
        <v>5</v>
      </c>
      <c r="G28" s="123">
        <v>53996.800000000003</v>
      </c>
      <c r="H28" s="166"/>
    </row>
    <row r="29" spans="3:8" x14ac:dyDescent="0.3">
      <c r="C29" s="21" t="s">
        <v>36</v>
      </c>
      <c r="D29" s="29">
        <v>42360</v>
      </c>
      <c r="E29" s="20" t="s">
        <v>32</v>
      </c>
      <c r="F29" s="17" t="s">
        <v>5</v>
      </c>
      <c r="G29" s="123">
        <v>73301.600000000006</v>
      </c>
      <c r="H29" s="166"/>
    </row>
    <row r="30" spans="3:8" x14ac:dyDescent="0.3">
      <c r="C30" s="21" t="s">
        <v>37</v>
      </c>
      <c r="D30" s="29">
        <v>42366</v>
      </c>
      <c r="E30" s="20" t="s">
        <v>32</v>
      </c>
      <c r="F30" s="17" t="s">
        <v>5</v>
      </c>
      <c r="G30" s="123">
        <v>8572.7000000000007</v>
      </c>
      <c r="H30" s="166"/>
    </row>
    <row r="31" spans="3:8" x14ac:dyDescent="0.3">
      <c r="C31" s="21" t="s">
        <v>38</v>
      </c>
      <c r="D31" s="29">
        <v>42368</v>
      </c>
      <c r="E31" s="20" t="s">
        <v>32</v>
      </c>
      <c r="F31" s="17" t="s">
        <v>5</v>
      </c>
      <c r="G31" s="123">
        <v>18325.400000000001</v>
      </c>
      <c r="H31" s="166"/>
    </row>
    <row r="32" spans="3:8" x14ac:dyDescent="0.3">
      <c r="C32" s="21" t="s">
        <v>39</v>
      </c>
      <c r="D32" s="29">
        <v>42368</v>
      </c>
      <c r="E32" s="20" t="s">
        <v>32</v>
      </c>
      <c r="F32" s="17" t="s">
        <v>5</v>
      </c>
      <c r="G32" s="123">
        <v>7198</v>
      </c>
      <c r="H32" s="166"/>
    </row>
    <row r="33" spans="3:8" x14ac:dyDescent="0.3">
      <c r="C33" s="141" t="s">
        <v>41</v>
      </c>
      <c r="D33" s="19">
        <v>42368</v>
      </c>
      <c r="E33" s="26" t="s">
        <v>40</v>
      </c>
      <c r="F33" s="17" t="s">
        <v>5</v>
      </c>
      <c r="G33" s="123">
        <v>87497</v>
      </c>
      <c r="H33" s="166"/>
    </row>
    <row r="34" spans="3:8" x14ac:dyDescent="0.3">
      <c r="C34" s="21" t="s">
        <v>44</v>
      </c>
      <c r="D34" s="23">
        <v>42401</v>
      </c>
      <c r="E34" s="20" t="s">
        <v>42</v>
      </c>
      <c r="F34" s="17" t="s">
        <v>43</v>
      </c>
      <c r="G34" s="123">
        <v>25000</v>
      </c>
      <c r="H34" s="166"/>
    </row>
    <row r="35" spans="3:8" x14ac:dyDescent="0.3">
      <c r="C35" s="21" t="s">
        <v>46</v>
      </c>
      <c r="D35" s="23">
        <v>42409</v>
      </c>
      <c r="E35" s="20" t="s">
        <v>45</v>
      </c>
      <c r="F35" s="17" t="s">
        <v>5</v>
      </c>
      <c r="G35" s="127">
        <v>440871.6</v>
      </c>
      <c r="H35" s="166"/>
    </row>
    <row r="36" spans="3:8" x14ac:dyDescent="0.3">
      <c r="C36" s="21" t="s">
        <v>47</v>
      </c>
      <c r="D36" s="23">
        <v>42409</v>
      </c>
      <c r="E36" s="20" t="s">
        <v>45</v>
      </c>
      <c r="F36" s="17" t="s">
        <v>5</v>
      </c>
      <c r="G36" s="127">
        <v>1580049.5</v>
      </c>
      <c r="H36" s="166"/>
    </row>
    <row r="37" spans="3:8" x14ac:dyDescent="0.3">
      <c r="C37" s="21" t="s">
        <v>6</v>
      </c>
      <c r="D37" s="23">
        <v>42409</v>
      </c>
      <c r="E37" s="20" t="s">
        <v>45</v>
      </c>
      <c r="F37" s="17" t="s">
        <v>5</v>
      </c>
      <c r="G37" s="127">
        <v>879713.6</v>
      </c>
      <c r="H37" s="166"/>
    </row>
    <row r="38" spans="3:8" x14ac:dyDescent="0.3">
      <c r="C38" s="21" t="s">
        <v>48</v>
      </c>
      <c r="D38" s="23">
        <v>42409</v>
      </c>
      <c r="E38" s="20" t="s">
        <v>45</v>
      </c>
      <c r="F38" s="17" t="s">
        <v>5</v>
      </c>
      <c r="G38" s="127">
        <v>355770</v>
      </c>
      <c r="H38" s="166"/>
    </row>
    <row r="39" spans="3:8" x14ac:dyDescent="0.3">
      <c r="C39" s="21" t="s">
        <v>49</v>
      </c>
      <c r="D39" s="23">
        <v>42409</v>
      </c>
      <c r="E39" s="20" t="s">
        <v>45</v>
      </c>
      <c r="F39" s="17" t="s">
        <v>5</v>
      </c>
      <c r="G39" s="127">
        <v>323054.5</v>
      </c>
      <c r="H39" s="166"/>
    </row>
    <row r="40" spans="3:8" x14ac:dyDescent="0.3">
      <c r="C40" s="21" t="s">
        <v>50</v>
      </c>
      <c r="D40" s="23">
        <v>42409</v>
      </c>
      <c r="E40" s="20" t="s">
        <v>42</v>
      </c>
      <c r="F40" s="17" t="s">
        <v>43</v>
      </c>
      <c r="G40" s="123">
        <v>25000</v>
      </c>
      <c r="H40" s="166"/>
    </row>
    <row r="41" spans="3:8" x14ac:dyDescent="0.3">
      <c r="C41" s="21" t="s">
        <v>52</v>
      </c>
      <c r="D41" s="23">
        <v>42410</v>
      </c>
      <c r="E41" s="20" t="s">
        <v>51</v>
      </c>
      <c r="F41" s="17" t="s">
        <v>5</v>
      </c>
      <c r="G41" s="123">
        <v>650850.30000000005</v>
      </c>
      <c r="H41" s="166"/>
    </row>
    <row r="42" spans="3:8" x14ac:dyDescent="0.3">
      <c r="C42" s="21" t="s">
        <v>53</v>
      </c>
      <c r="D42" s="23">
        <v>42426</v>
      </c>
      <c r="E42" s="20" t="s">
        <v>45</v>
      </c>
      <c r="F42" s="17" t="s">
        <v>5</v>
      </c>
      <c r="G42" s="127">
        <v>134668.68</v>
      </c>
      <c r="H42" s="166"/>
    </row>
    <row r="43" spans="3:8" x14ac:dyDescent="0.3">
      <c r="C43" s="141" t="s">
        <v>54</v>
      </c>
      <c r="D43" s="19">
        <v>42429</v>
      </c>
      <c r="E43" s="26" t="s">
        <v>40</v>
      </c>
      <c r="F43" s="17" t="s">
        <v>5</v>
      </c>
      <c r="G43" s="125">
        <v>69797</v>
      </c>
      <c r="H43" s="166"/>
    </row>
    <row r="44" spans="3:8" x14ac:dyDescent="0.3">
      <c r="C44" s="143" t="s">
        <v>56</v>
      </c>
      <c r="D44" s="19">
        <v>42432</v>
      </c>
      <c r="E44" s="20" t="s">
        <v>55</v>
      </c>
      <c r="F44" s="17" t="s">
        <v>5</v>
      </c>
      <c r="G44" s="122">
        <v>1127136</v>
      </c>
      <c r="H44" s="166"/>
    </row>
    <row r="45" spans="3:8" x14ac:dyDescent="0.3">
      <c r="C45" s="21" t="s">
        <v>57</v>
      </c>
      <c r="D45" s="23">
        <v>42433</v>
      </c>
      <c r="E45" s="20" t="s">
        <v>45</v>
      </c>
      <c r="F45" s="17" t="s">
        <v>5</v>
      </c>
      <c r="G45" s="127">
        <v>547520</v>
      </c>
      <c r="H45" s="166"/>
    </row>
    <row r="46" spans="3:8" x14ac:dyDescent="0.3">
      <c r="C46" s="21" t="s">
        <v>58</v>
      </c>
      <c r="D46" s="23">
        <v>42438</v>
      </c>
      <c r="E46" s="20" t="s">
        <v>45</v>
      </c>
      <c r="F46" s="17" t="s">
        <v>5</v>
      </c>
      <c r="G46" s="127">
        <v>557506.93000000005</v>
      </c>
      <c r="H46" s="166"/>
    </row>
    <row r="47" spans="3:8" x14ac:dyDescent="0.3">
      <c r="C47" s="21" t="s">
        <v>59</v>
      </c>
      <c r="D47" s="23">
        <v>42438</v>
      </c>
      <c r="E47" s="20" t="s">
        <v>45</v>
      </c>
      <c r="F47" s="17" t="s">
        <v>5</v>
      </c>
      <c r="G47" s="127">
        <v>609880.05000000005</v>
      </c>
      <c r="H47" s="166"/>
    </row>
    <row r="48" spans="3:8" x14ac:dyDescent="0.3">
      <c r="C48" s="21" t="s">
        <v>60</v>
      </c>
      <c r="D48" s="23">
        <v>42438</v>
      </c>
      <c r="E48" s="20" t="s">
        <v>45</v>
      </c>
      <c r="F48" s="17" t="s">
        <v>5</v>
      </c>
      <c r="G48" s="127">
        <v>674665</v>
      </c>
      <c r="H48" s="166"/>
    </row>
    <row r="49" spans="3:8" x14ac:dyDescent="0.3">
      <c r="C49" s="21" t="s">
        <v>61</v>
      </c>
      <c r="D49" s="23">
        <v>42438</v>
      </c>
      <c r="E49" s="20" t="s">
        <v>45</v>
      </c>
      <c r="F49" s="17" t="s">
        <v>5</v>
      </c>
      <c r="G49" s="127">
        <v>258502.6</v>
      </c>
      <c r="H49" s="166"/>
    </row>
    <row r="50" spans="3:8" x14ac:dyDescent="0.3">
      <c r="C50" s="21" t="s">
        <v>62</v>
      </c>
      <c r="D50" s="23">
        <v>42447</v>
      </c>
      <c r="E50" s="20" t="s">
        <v>45</v>
      </c>
      <c r="F50" s="17" t="s">
        <v>5</v>
      </c>
      <c r="G50" s="127">
        <v>169920</v>
      </c>
      <c r="H50" s="166"/>
    </row>
    <row r="51" spans="3:8" x14ac:dyDescent="0.3">
      <c r="C51" s="21" t="s">
        <v>63</v>
      </c>
      <c r="D51" s="23">
        <v>42447</v>
      </c>
      <c r="E51" s="20" t="s">
        <v>45</v>
      </c>
      <c r="F51" s="17" t="s">
        <v>5</v>
      </c>
      <c r="G51" s="127">
        <v>477900</v>
      </c>
      <c r="H51" s="166"/>
    </row>
    <row r="52" spans="3:8" x14ac:dyDescent="0.3">
      <c r="C52" s="21" t="s">
        <v>64</v>
      </c>
      <c r="D52" s="23">
        <v>42447</v>
      </c>
      <c r="E52" s="20" t="s">
        <v>45</v>
      </c>
      <c r="F52" s="17" t="s">
        <v>5</v>
      </c>
      <c r="G52" s="127">
        <v>226206</v>
      </c>
      <c r="H52" s="166"/>
    </row>
    <row r="53" spans="3:8" x14ac:dyDescent="0.3">
      <c r="C53" s="21" t="s">
        <v>65</v>
      </c>
      <c r="D53" s="23">
        <v>42447</v>
      </c>
      <c r="E53" s="20" t="s">
        <v>45</v>
      </c>
      <c r="F53" s="17" t="s">
        <v>5</v>
      </c>
      <c r="G53" s="127">
        <v>854314.10100000002</v>
      </c>
      <c r="H53" s="166"/>
    </row>
    <row r="54" spans="3:8" x14ac:dyDescent="0.3">
      <c r="C54" s="21" t="s">
        <v>66</v>
      </c>
      <c r="D54" s="23">
        <v>42447</v>
      </c>
      <c r="E54" s="20" t="s">
        <v>45</v>
      </c>
      <c r="F54" s="17" t="s">
        <v>5</v>
      </c>
      <c r="G54" s="127">
        <v>571592</v>
      </c>
      <c r="H54" s="166"/>
    </row>
    <row r="55" spans="3:8" x14ac:dyDescent="0.3">
      <c r="C55" s="21" t="s">
        <v>67</v>
      </c>
      <c r="D55" s="23">
        <v>42447</v>
      </c>
      <c r="E55" s="20" t="s">
        <v>45</v>
      </c>
      <c r="F55" s="17" t="s">
        <v>5</v>
      </c>
      <c r="G55" s="127">
        <v>697380</v>
      </c>
      <c r="H55" s="166"/>
    </row>
    <row r="56" spans="3:8" x14ac:dyDescent="0.3">
      <c r="C56" s="21" t="s">
        <v>68</v>
      </c>
      <c r="D56" s="23">
        <v>42464</v>
      </c>
      <c r="E56" s="20" t="s">
        <v>45</v>
      </c>
      <c r="F56" s="17" t="s">
        <v>5</v>
      </c>
      <c r="G56" s="127">
        <v>414640.2</v>
      </c>
      <c r="H56" s="166"/>
    </row>
    <row r="57" spans="3:8" x14ac:dyDescent="0.3">
      <c r="C57" s="21" t="s">
        <v>69</v>
      </c>
      <c r="D57" s="23">
        <v>42474</v>
      </c>
      <c r="E57" s="20" t="s">
        <v>45</v>
      </c>
      <c r="F57" s="17" t="s">
        <v>5</v>
      </c>
      <c r="G57" s="128">
        <v>114679.48</v>
      </c>
      <c r="H57" s="166"/>
    </row>
    <row r="58" spans="3:8" x14ac:dyDescent="0.3">
      <c r="C58" s="21" t="s">
        <v>70</v>
      </c>
      <c r="D58" s="23">
        <v>42490</v>
      </c>
      <c r="E58" s="20" t="s">
        <v>45</v>
      </c>
      <c r="F58" s="17" t="s">
        <v>5</v>
      </c>
      <c r="G58" s="127">
        <v>1017750</v>
      </c>
      <c r="H58" s="166"/>
    </row>
    <row r="59" spans="3:8" x14ac:dyDescent="0.3">
      <c r="C59" s="21" t="s">
        <v>71</v>
      </c>
      <c r="D59" s="23">
        <v>42494</v>
      </c>
      <c r="E59" s="20" t="s">
        <v>45</v>
      </c>
      <c r="F59" s="17" t="s">
        <v>5</v>
      </c>
      <c r="G59" s="127">
        <v>142780</v>
      </c>
      <c r="H59" s="166"/>
    </row>
    <row r="60" spans="3:8" x14ac:dyDescent="0.3">
      <c r="C60" s="21" t="s">
        <v>72</v>
      </c>
      <c r="D60" s="23">
        <v>42494</v>
      </c>
      <c r="E60" s="20" t="s">
        <v>45</v>
      </c>
      <c r="F60" s="17" t="s">
        <v>5</v>
      </c>
      <c r="G60" s="127">
        <v>589882</v>
      </c>
      <c r="H60" s="166"/>
    </row>
    <row r="61" spans="3:8" x14ac:dyDescent="0.3">
      <c r="C61" s="21" t="s">
        <v>73</v>
      </c>
      <c r="D61" s="23">
        <v>42494</v>
      </c>
      <c r="E61" s="20" t="s">
        <v>45</v>
      </c>
      <c r="F61" s="17" t="s">
        <v>5</v>
      </c>
      <c r="G61" s="127">
        <v>589882</v>
      </c>
      <c r="H61" s="166"/>
    </row>
    <row r="62" spans="3:8" x14ac:dyDescent="0.3">
      <c r="C62" s="21" t="s">
        <v>74</v>
      </c>
      <c r="D62" s="23">
        <v>42494</v>
      </c>
      <c r="E62" s="20" t="s">
        <v>45</v>
      </c>
      <c r="F62" s="17" t="s">
        <v>5</v>
      </c>
      <c r="G62" s="127">
        <v>1179764</v>
      </c>
      <c r="H62" s="166"/>
    </row>
    <row r="63" spans="3:8" x14ac:dyDescent="0.3">
      <c r="C63" s="21" t="s">
        <v>77</v>
      </c>
      <c r="D63" s="23">
        <v>42557</v>
      </c>
      <c r="E63" s="20" t="s">
        <v>75</v>
      </c>
      <c r="F63" s="17" t="s">
        <v>76</v>
      </c>
      <c r="G63" s="123">
        <v>8711.57</v>
      </c>
      <c r="H63" s="166"/>
    </row>
    <row r="64" spans="3:8" x14ac:dyDescent="0.3">
      <c r="C64" s="21" t="s">
        <v>79</v>
      </c>
      <c r="D64" s="23">
        <v>42582</v>
      </c>
      <c r="E64" s="20" t="s">
        <v>78</v>
      </c>
      <c r="F64" s="17" t="s">
        <v>22</v>
      </c>
      <c r="G64" s="125">
        <v>720272</v>
      </c>
      <c r="H64" s="166"/>
    </row>
    <row r="65" spans="3:8" x14ac:dyDescent="0.3">
      <c r="C65" s="21" t="s">
        <v>81</v>
      </c>
      <c r="D65" s="23">
        <v>42583</v>
      </c>
      <c r="E65" s="20" t="s">
        <v>80</v>
      </c>
      <c r="F65" s="17" t="s">
        <v>5</v>
      </c>
      <c r="G65" s="123">
        <v>249700.14</v>
      </c>
      <c r="H65" s="166"/>
    </row>
    <row r="66" spans="3:8" x14ac:dyDescent="0.3">
      <c r="C66" s="21" t="s">
        <v>82</v>
      </c>
      <c r="D66" s="23">
        <v>42585</v>
      </c>
      <c r="E66" s="20" t="s">
        <v>45</v>
      </c>
      <c r="F66" s="17" t="s">
        <v>5</v>
      </c>
      <c r="G66" s="127">
        <v>295000</v>
      </c>
      <c r="H66" s="166"/>
    </row>
    <row r="67" spans="3:8" x14ac:dyDescent="0.3">
      <c r="C67" s="21" t="s">
        <v>83</v>
      </c>
      <c r="D67" s="23">
        <v>42608</v>
      </c>
      <c r="E67" s="20" t="s">
        <v>45</v>
      </c>
      <c r="F67" s="17" t="s">
        <v>5</v>
      </c>
      <c r="G67" s="127">
        <v>141835.98000000001</v>
      </c>
      <c r="H67" s="166"/>
    </row>
    <row r="68" spans="3:8" x14ac:dyDescent="0.3">
      <c r="C68" s="21" t="s">
        <v>85</v>
      </c>
      <c r="D68" s="19">
        <v>42633</v>
      </c>
      <c r="E68" s="20" t="s">
        <v>84</v>
      </c>
      <c r="F68" s="17" t="s">
        <v>5</v>
      </c>
      <c r="G68" s="122">
        <v>306800</v>
      </c>
      <c r="H68" s="166"/>
    </row>
    <row r="69" spans="3:8" x14ac:dyDescent="0.3">
      <c r="C69" s="21" t="s">
        <v>86</v>
      </c>
      <c r="D69" s="23">
        <v>42641</v>
      </c>
      <c r="E69" s="20" t="s">
        <v>45</v>
      </c>
      <c r="F69" s="17" t="s">
        <v>5</v>
      </c>
      <c r="G69" s="127">
        <v>76772.44</v>
      </c>
      <c r="H69" s="166"/>
    </row>
    <row r="70" spans="3:8" x14ac:dyDescent="0.3">
      <c r="C70" s="21" t="s">
        <v>87</v>
      </c>
      <c r="D70" s="23">
        <v>42685</v>
      </c>
      <c r="E70" s="20" t="s">
        <v>45</v>
      </c>
      <c r="F70" s="17" t="s">
        <v>5</v>
      </c>
      <c r="G70" s="127">
        <v>1808268.64</v>
      </c>
      <c r="H70" s="166"/>
    </row>
    <row r="71" spans="3:8" x14ac:dyDescent="0.3">
      <c r="C71" s="21" t="s">
        <v>88</v>
      </c>
      <c r="D71" s="19">
        <v>42710</v>
      </c>
      <c r="E71" s="26" t="s">
        <v>40</v>
      </c>
      <c r="F71" s="17" t="s">
        <v>5</v>
      </c>
      <c r="G71" s="123">
        <v>20709</v>
      </c>
      <c r="H71" s="166"/>
    </row>
    <row r="72" spans="3:8" x14ac:dyDescent="0.3">
      <c r="C72" s="21" t="s">
        <v>89</v>
      </c>
      <c r="D72" s="23">
        <v>42716</v>
      </c>
      <c r="E72" s="20" t="s">
        <v>80</v>
      </c>
      <c r="F72" s="17" t="s">
        <v>5</v>
      </c>
      <c r="G72" s="123">
        <v>3899381.22</v>
      </c>
      <c r="H72" s="166"/>
    </row>
    <row r="73" spans="3:8" x14ac:dyDescent="0.3">
      <c r="C73" s="142" t="s">
        <v>91</v>
      </c>
      <c r="D73" s="19">
        <v>42767</v>
      </c>
      <c r="E73" s="20" t="s">
        <v>90</v>
      </c>
      <c r="F73" s="17" t="s">
        <v>5</v>
      </c>
      <c r="G73" s="126">
        <v>128030</v>
      </c>
      <c r="H73" s="166"/>
    </row>
    <row r="74" spans="3:8" x14ac:dyDescent="0.3">
      <c r="C74" s="142" t="s">
        <v>92</v>
      </c>
      <c r="D74" s="19">
        <v>42767</v>
      </c>
      <c r="E74" s="20" t="s">
        <v>90</v>
      </c>
      <c r="F74" s="17" t="s">
        <v>5</v>
      </c>
      <c r="G74" s="126">
        <v>284616</v>
      </c>
      <c r="H74" s="166"/>
    </row>
    <row r="75" spans="3:8" x14ac:dyDescent="0.3">
      <c r="C75" s="142" t="s">
        <v>93</v>
      </c>
      <c r="D75" s="19">
        <v>42767</v>
      </c>
      <c r="E75" s="20" t="s">
        <v>90</v>
      </c>
      <c r="F75" s="17" t="s">
        <v>5</v>
      </c>
      <c r="G75" s="126">
        <v>344324</v>
      </c>
      <c r="H75" s="166"/>
    </row>
    <row r="76" spans="3:8" x14ac:dyDescent="0.3">
      <c r="C76" s="142" t="s">
        <v>94</v>
      </c>
      <c r="D76" s="19">
        <v>42767</v>
      </c>
      <c r="E76" s="20" t="s">
        <v>90</v>
      </c>
      <c r="F76" s="17" t="s">
        <v>5</v>
      </c>
      <c r="G76" s="126">
        <v>734375.36</v>
      </c>
      <c r="H76" s="166"/>
    </row>
    <row r="77" spans="3:8" x14ac:dyDescent="0.3">
      <c r="C77" s="142" t="s">
        <v>64</v>
      </c>
      <c r="D77" s="19">
        <v>42767</v>
      </c>
      <c r="E77" s="20" t="s">
        <v>90</v>
      </c>
      <c r="F77" s="17" t="s">
        <v>5</v>
      </c>
      <c r="G77" s="126">
        <v>1660679.84</v>
      </c>
      <c r="H77" s="166"/>
    </row>
    <row r="78" spans="3:8" x14ac:dyDescent="0.3">
      <c r="C78" s="142" t="s">
        <v>95</v>
      </c>
      <c r="D78" s="19">
        <v>42767</v>
      </c>
      <c r="E78" s="20" t="s">
        <v>90</v>
      </c>
      <c r="F78" s="17" t="s">
        <v>5</v>
      </c>
      <c r="G78" s="126">
        <v>346872.8</v>
      </c>
      <c r="H78" s="166"/>
    </row>
    <row r="79" spans="3:8" x14ac:dyDescent="0.3">
      <c r="C79" s="142" t="s">
        <v>82</v>
      </c>
      <c r="D79" s="19">
        <v>42767</v>
      </c>
      <c r="E79" s="20" t="s">
        <v>90</v>
      </c>
      <c r="F79" s="17" t="s">
        <v>5</v>
      </c>
      <c r="G79" s="126">
        <v>346872.8</v>
      </c>
      <c r="H79" s="166"/>
    </row>
    <row r="80" spans="3:8" x14ac:dyDescent="0.3">
      <c r="C80" s="142" t="s">
        <v>83</v>
      </c>
      <c r="D80" s="19">
        <v>42767</v>
      </c>
      <c r="E80" s="20" t="s">
        <v>90</v>
      </c>
      <c r="F80" s="17" t="s">
        <v>5</v>
      </c>
      <c r="G80" s="126">
        <v>346872.8</v>
      </c>
      <c r="H80" s="166"/>
    </row>
    <row r="81" spans="3:8" x14ac:dyDescent="0.3">
      <c r="C81" s="142" t="s">
        <v>96</v>
      </c>
      <c r="D81" s="19">
        <v>42767</v>
      </c>
      <c r="E81" s="20" t="s">
        <v>90</v>
      </c>
      <c r="F81" s="17" t="s">
        <v>5</v>
      </c>
      <c r="G81" s="126">
        <v>346872.8</v>
      </c>
      <c r="H81" s="166"/>
    </row>
    <row r="82" spans="3:8" x14ac:dyDescent="0.3">
      <c r="C82" s="142" t="s">
        <v>97</v>
      </c>
      <c r="D82" s="19">
        <v>42767</v>
      </c>
      <c r="E82" s="20" t="s">
        <v>90</v>
      </c>
      <c r="F82" s="17" t="s">
        <v>5</v>
      </c>
      <c r="G82" s="126">
        <v>346872.8</v>
      </c>
      <c r="H82" s="166"/>
    </row>
    <row r="83" spans="3:8" x14ac:dyDescent="0.3">
      <c r="C83" s="142" t="s">
        <v>6</v>
      </c>
      <c r="D83" s="19">
        <v>42767</v>
      </c>
      <c r="E83" s="20" t="s">
        <v>90</v>
      </c>
      <c r="F83" s="17" t="s">
        <v>5</v>
      </c>
      <c r="G83" s="126">
        <v>480365.96</v>
      </c>
      <c r="H83" s="166"/>
    </row>
    <row r="84" spans="3:8" x14ac:dyDescent="0.3">
      <c r="C84" s="21" t="s">
        <v>98</v>
      </c>
      <c r="D84" s="23">
        <v>42767</v>
      </c>
      <c r="E84" s="20" t="s">
        <v>45</v>
      </c>
      <c r="F84" s="17" t="s">
        <v>5</v>
      </c>
      <c r="G84" s="127">
        <v>120360</v>
      </c>
      <c r="H84" s="166"/>
    </row>
    <row r="85" spans="3:8" x14ac:dyDescent="0.3">
      <c r="C85" s="21" t="s">
        <v>99</v>
      </c>
      <c r="D85" s="23">
        <v>42767</v>
      </c>
      <c r="E85" s="20" t="s">
        <v>45</v>
      </c>
      <c r="F85" s="17" t="s">
        <v>5</v>
      </c>
      <c r="G85" s="127">
        <v>505506.34</v>
      </c>
      <c r="H85" s="166"/>
    </row>
    <row r="86" spans="3:8" x14ac:dyDescent="0.3">
      <c r="C86" s="21" t="s">
        <v>100</v>
      </c>
      <c r="D86" s="23">
        <v>42767</v>
      </c>
      <c r="E86" s="20" t="s">
        <v>45</v>
      </c>
      <c r="F86" s="17" t="s">
        <v>5</v>
      </c>
      <c r="G86" s="127">
        <v>505506.34</v>
      </c>
      <c r="H86" s="166"/>
    </row>
    <row r="87" spans="3:8" x14ac:dyDescent="0.3">
      <c r="C87" s="21" t="s">
        <v>92</v>
      </c>
      <c r="D87" s="23">
        <v>42767</v>
      </c>
      <c r="E87" s="20" t="s">
        <v>45</v>
      </c>
      <c r="F87" s="17" t="s">
        <v>5</v>
      </c>
      <c r="G87" s="127">
        <v>246557.46</v>
      </c>
      <c r="H87" s="166"/>
    </row>
    <row r="88" spans="3:8" x14ac:dyDescent="0.3">
      <c r="C88" s="21" t="s">
        <v>101</v>
      </c>
      <c r="D88" s="23">
        <v>42767</v>
      </c>
      <c r="E88" s="20" t="s">
        <v>45</v>
      </c>
      <c r="F88" s="17" t="s">
        <v>5</v>
      </c>
      <c r="G88" s="127">
        <v>580554.34</v>
      </c>
      <c r="H88" s="166"/>
    </row>
    <row r="89" spans="3:8" x14ac:dyDescent="0.3">
      <c r="C89" s="21" t="s">
        <v>94</v>
      </c>
      <c r="D89" s="23">
        <v>42767</v>
      </c>
      <c r="E89" s="20" t="s">
        <v>45</v>
      </c>
      <c r="F89" s="17" t="s">
        <v>5</v>
      </c>
      <c r="G89" s="127">
        <v>286740</v>
      </c>
      <c r="H89" s="166"/>
    </row>
    <row r="90" spans="3:8" x14ac:dyDescent="0.3">
      <c r="C90" s="21" t="s">
        <v>93</v>
      </c>
      <c r="D90" s="23">
        <v>42767</v>
      </c>
      <c r="E90" s="20" t="s">
        <v>45</v>
      </c>
      <c r="F90" s="17" t="s">
        <v>5</v>
      </c>
      <c r="G90" s="127">
        <v>286740</v>
      </c>
      <c r="H90" s="166"/>
    </row>
    <row r="91" spans="3:8" x14ac:dyDescent="0.3">
      <c r="C91" s="141" t="s">
        <v>102</v>
      </c>
      <c r="D91" s="19">
        <v>42786</v>
      </c>
      <c r="E91" s="26" t="s">
        <v>40</v>
      </c>
      <c r="F91" s="17" t="s">
        <v>5</v>
      </c>
      <c r="G91" s="123">
        <v>253251.6</v>
      </c>
      <c r="H91" s="166"/>
    </row>
    <row r="92" spans="3:8" x14ac:dyDescent="0.3">
      <c r="C92" s="21" t="s">
        <v>103</v>
      </c>
      <c r="D92" s="19">
        <v>42786</v>
      </c>
      <c r="E92" s="26" t="s">
        <v>40</v>
      </c>
      <c r="F92" s="17" t="s">
        <v>5</v>
      </c>
      <c r="G92" s="123">
        <v>86022</v>
      </c>
      <c r="H92" s="166"/>
    </row>
    <row r="93" spans="3:8" x14ac:dyDescent="0.3">
      <c r="C93" s="21" t="s">
        <v>104</v>
      </c>
      <c r="D93" s="19">
        <v>42786</v>
      </c>
      <c r="E93" s="26" t="s">
        <v>40</v>
      </c>
      <c r="F93" s="17" t="s">
        <v>5</v>
      </c>
      <c r="G93" s="123">
        <v>111510</v>
      </c>
      <c r="H93" s="166"/>
    </row>
    <row r="94" spans="3:8" x14ac:dyDescent="0.3">
      <c r="C94" s="21" t="s">
        <v>105</v>
      </c>
      <c r="D94" s="19">
        <v>42786</v>
      </c>
      <c r="E94" s="26" t="s">
        <v>40</v>
      </c>
      <c r="F94" s="17" t="s">
        <v>5</v>
      </c>
      <c r="G94" s="123">
        <v>149860</v>
      </c>
      <c r="H94" s="166"/>
    </row>
    <row r="95" spans="3:8" x14ac:dyDescent="0.3">
      <c r="C95" s="21" t="s">
        <v>106</v>
      </c>
      <c r="D95" s="19">
        <v>42786</v>
      </c>
      <c r="E95" s="26" t="s">
        <v>40</v>
      </c>
      <c r="F95" s="17" t="s">
        <v>5</v>
      </c>
      <c r="G95" s="123">
        <v>111510</v>
      </c>
      <c r="H95" s="166"/>
    </row>
    <row r="96" spans="3:8" x14ac:dyDescent="0.3">
      <c r="C96" s="21" t="s">
        <v>107</v>
      </c>
      <c r="D96" s="23">
        <v>42787</v>
      </c>
      <c r="E96" s="20" t="s">
        <v>45</v>
      </c>
      <c r="F96" s="17" t="s">
        <v>5</v>
      </c>
      <c r="G96" s="127">
        <v>25370</v>
      </c>
      <c r="H96" s="166"/>
    </row>
    <row r="97" spans="3:8" x14ac:dyDescent="0.3">
      <c r="C97" s="21" t="s">
        <v>91</v>
      </c>
      <c r="D97" s="23">
        <v>42811</v>
      </c>
      <c r="E97" s="20" t="s">
        <v>45</v>
      </c>
      <c r="F97" s="17" t="s">
        <v>5</v>
      </c>
      <c r="G97" s="127">
        <v>339840</v>
      </c>
      <c r="H97" s="166"/>
    </row>
    <row r="98" spans="3:8" x14ac:dyDescent="0.3">
      <c r="C98" s="144" t="s">
        <v>109</v>
      </c>
      <c r="D98" s="19">
        <v>42825</v>
      </c>
      <c r="E98" s="20" t="s">
        <v>108</v>
      </c>
      <c r="F98" s="17" t="s">
        <v>17</v>
      </c>
      <c r="G98" s="126">
        <v>57500</v>
      </c>
      <c r="H98" s="166"/>
    </row>
    <row r="99" spans="3:8" x14ac:dyDescent="0.3">
      <c r="C99" s="144" t="s">
        <v>110</v>
      </c>
      <c r="D99" s="19">
        <v>42825</v>
      </c>
      <c r="E99" s="20" t="s">
        <v>108</v>
      </c>
      <c r="F99" s="17" t="s">
        <v>17</v>
      </c>
      <c r="G99" s="126">
        <v>152500</v>
      </c>
      <c r="H99" s="166"/>
    </row>
    <row r="100" spans="3:8" x14ac:dyDescent="0.3">
      <c r="C100" s="144" t="s">
        <v>31</v>
      </c>
      <c r="D100" s="19">
        <v>42825</v>
      </c>
      <c r="E100" s="20" t="s">
        <v>108</v>
      </c>
      <c r="F100" s="17" t="s">
        <v>17</v>
      </c>
      <c r="G100" s="126">
        <v>52500</v>
      </c>
      <c r="H100" s="166"/>
    </row>
    <row r="101" spans="3:8" x14ac:dyDescent="0.3">
      <c r="C101" s="21" t="s">
        <v>111</v>
      </c>
      <c r="D101" s="23">
        <v>42826</v>
      </c>
      <c r="E101" s="20" t="s">
        <v>80</v>
      </c>
      <c r="F101" s="17" t="s">
        <v>5</v>
      </c>
      <c r="G101" s="123">
        <v>1783242.55</v>
      </c>
      <c r="H101" s="166"/>
    </row>
    <row r="102" spans="3:8" x14ac:dyDescent="0.3">
      <c r="C102" s="35" t="s">
        <v>114</v>
      </c>
      <c r="D102" s="23">
        <v>42842</v>
      </c>
      <c r="E102" s="20" t="s">
        <v>112</v>
      </c>
      <c r="F102" s="17" t="s">
        <v>174</v>
      </c>
      <c r="G102" s="118">
        <v>64310</v>
      </c>
      <c r="H102" s="166"/>
    </row>
    <row r="103" spans="3:8" x14ac:dyDescent="0.3">
      <c r="C103" s="21" t="s">
        <v>41</v>
      </c>
      <c r="D103" s="23">
        <v>42853</v>
      </c>
      <c r="E103" s="20" t="s">
        <v>80</v>
      </c>
      <c r="F103" s="17" t="s">
        <v>5</v>
      </c>
      <c r="G103" s="123">
        <v>1758093.4</v>
      </c>
      <c r="H103" s="166"/>
    </row>
    <row r="104" spans="3:8" x14ac:dyDescent="0.3">
      <c r="C104" s="30" t="s">
        <v>115</v>
      </c>
      <c r="D104" s="23">
        <v>42853</v>
      </c>
      <c r="E104" s="20" t="s">
        <v>80</v>
      </c>
      <c r="F104" s="17" t="s">
        <v>5</v>
      </c>
      <c r="G104" s="123">
        <v>1897891.27</v>
      </c>
      <c r="H104" s="166"/>
    </row>
    <row r="105" spans="3:8" x14ac:dyDescent="0.3">
      <c r="C105" s="30" t="s">
        <v>116</v>
      </c>
      <c r="D105" s="23">
        <v>42853</v>
      </c>
      <c r="E105" s="20" t="s">
        <v>80</v>
      </c>
      <c r="F105" s="17" t="s">
        <v>5</v>
      </c>
      <c r="G105" s="123">
        <v>1948860.35</v>
      </c>
      <c r="H105" s="166"/>
    </row>
    <row r="106" spans="3:8" x14ac:dyDescent="0.3">
      <c r="C106" s="21" t="s">
        <v>118</v>
      </c>
      <c r="D106" s="23">
        <v>42880</v>
      </c>
      <c r="E106" s="20" t="s">
        <v>117</v>
      </c>
      <c r="F106" s="17" t="s">
        <v>5</v>
      </c>
      <c r="G106" s="123">
        <v>49850.28</v>
      </c>
      <c r="H106" s="166"/>
    </row>
    <row r="107" spans="3:8" x14ac:dyDescent="0.3">
      <c r="C107" s="21" t="s">
        <v>119</v>
      </c>
      <c r="D107" s="23">
        <v>42887</v>
      </c>
      <c r="E107" s="20" t="s">
        <v>45</v>
      </c>
      <c r="F107" s="17" t="s">
        <v>5</v>
      </c>
      <c r="G107" s="127">
        <v>543030.34</v>
      </c>
      <c r="H107" s="166"/>
    </row>
    <row r="108" spans="3:8" x14ac:dyDescent="0.3">
      <c r="C108" s="21" t="s">
        <v>95</v>
      </c>
      <c r="D108" s="23">
        <v>42887</v>
      </c>
      <c r="E108" s="20" t="s">
        <v>45</v>
      </c>
      <c r="F108" s="17" t="s">
        <v>5</v>
      </c>
      <c r="G108" s="127">
        <v>246557.46</v>
      </c>
      <c r="H108" s="166"/>
    </row>
    <row r="109" spans="3:8" x14ac:dyDescent="0.3">
      <c r="C109" s="141" t="s">
        <v>122</v>
      </c>
      <c r="D109" s="19">
        <v>42909</v>
      </c>
      <c r="E109" s="32" t="s">
        <v>120</v>
      </c>
      <c r="F109" s="17" t="s">
        <v>121</v>
      </c>
      <c r="G109" s="122">
        <v>184080</v>
      </c>
      <c r="H109" s="166"/>
    </row>
    <row r="110" spans="3:8" x14ac:dyDescent="0.3">
      <c r="C110" s="141" t="s">
        <v>125</v>
      </c>
      <c r="D110" s="19">
        <v>43011</v>
      </c>
      <c r="E110" s="26" t="s">
        <v>123</v>
      </c>
      <c r="F110" s="17" t="s">
        <v>124</v>
      </c>
      <c r="G110" s="122">
        <v>70800</v>
      </c>
      <c r="H110" s="166"/>
    </row>
    <row r="111" spans="3:8" x14ac:dyDescent="0.3">
      <c r="C111" s="141" t="s">
        <v>127</v>
      </c>
      <c r="D111" s="19">
        <v>43040</v>
      </c>
      <c r="E111" s="20" t="s">
        <v>126</v>
      </c>
      <c r="F111" s="17" t="s">
        <v>121</v>
      </c>
      <c r="G111" s="122">
        <v>116820</v>
      </c>
      <c r="H111" s="166"/>
    </row>
    <row r="112" spans="3:8" x14ac:dyDescent="0.3">
      <c r="C112" s="141" t="s">
        <v>128</v>
      </c>
      <c r="D112" s="19">
        <v>43059</v>
      </c>
      <c r="E112" s="20" t="s">
        <v>126</v>
      </c>
      <c r="F112" s="17" t="s">
        <v>121</v>
      </c>
      <c r="G112" s="122">
        <v>116820</v>
      </c>
      <c r="H112" s="166"/>
    </row>
    <row r="113" spans="3:8" x14ac:dyDescent="0.3">
      <c r="C113" s="141" t="s">
        <v>129</v>
      </c>
      <c r="D113" s="19">
        <v>43059</v>
      </c>
      <c r="E113" s="20" t="s">
        <v>126</v>
      </c>
      <c r="F113" s="17" t="s">
        <v>121</v>
      </c>
      <c r="G113" s="122">
        <v>77880</v>
      </c>
      <c r="H113" s="166"/>
    </row>
    <row r="114" spans="3:8" x14ac:dyDescent="0.3">
      <c r="C114" s="35" t="s">
        <v>130</v>
      </c>
      <c r="D114" s="19">
        <v>43066</v>
      </c>
      <c r="E114" s="20" t="s">
        <v>273</v>
      </c>
      <c r="F114" s="31" t="s">
        <v>113</v>
      </c>
      <c r="G114" s="130">
        <v>851236.07</v>
      </c>
      <c r="H114" s="166"/>
    </row>
    <row r="115" spans="3:8" x14ac:dyDescent="0.3">
      <c r="C115" s="35" t="s">
        <v>132</v>
      </c>
      <c r="D115" s="23">
        <v>43070</v>
      </c>
      <c r="E115" s="20" t="s">
        <v>131</v>
      </c>
      <c r="F115" s="17" t="s">
        <v>5</v>
      </c>
      <c r="G115" s="118">
        <v>135600.15</v>
      </c>
      <c r="H115" s="166"/>
    </row>
    <row r="116" spans="3:8" x14ac:dyDescent="0.3">
      <c r="C116" s="144" t="s">
        <v>47</v>
      </c>
      <c r="D116" s="19">
        <v>43279</v>
      </c>
      <c r="E116" s="132" t="s">
        <v>133</v>
      </c>
      <c r="F116" s="17" t="s">
        <v>134</v>
      </c>
      <c r="G116" s="118">
        <v>118000</v>
      </c>
      <c r="H116" s="166"/>
    </row>
    <row r="117" spans="3:8" x14ac:dyDescent="0.3">
      <c r="C117" s="21" t="s">
        <v>136</v>
      </c>
      <c r="D117" s="19">
        <v>43283</v>
      </c>
      <c r="E117" s="26" t="s">
        <v>135</v>
      </c>
      <c r="F117" s="17" t="s">
        <v>5</v>
      </c>
      <c r="G117" s="122">
        <v>600006.40000000002</v>
      </c>
      <c r="H117" s="166"/>
    </row>
    <row r="118" spans="3:8" x14ac:dyDescent="0.3">
      <c r="C118" s="141" t="s">
        <v>65</v>
      </c>
      <c r="D118" s="19">
        <v>43296</v>
      </c>
      <c r="E118" s="20" t="s">
        <v>137</v>
      </c>
      <c r="F118" s="17" t="s">
        <v>134</v>
      </c>
      <c r="G118" s="133">
        <v>283200</v>
      </c>
      <c r="H118" s="166"/>
    </row>
    <row r="119" spans="3:8" x14ac:dyDescent="0.3">
      <c r="C119" s="141" t="s">
        <v>93</v>
      </c>
      <c r="D119" s="19">
        <v>43418</v>
      </c>
      <c r="E119" s="32" t="s">
        <v>138</v>
      </c>
      <c r="F119" s="17" t="s">
        <v>5</v>
      </c>
      <c r="G119" s="123">
        <v>60333.4</v>
      </c>
      <c r="H119" s="166"/>
    </row>
    <row r="120" spans="3:8" x14ac:dyDescent="0.3">
      <c r="C120" s="21" t="s">
        <v>139</v>
      </c>
      <c r="D120" s="23">
        <v>43431</v>
      </c>
      <c r="E120" s="32" t="s">
        <v>138</v>
      </c>
      <c r="F120" s="17" t="s">
        <v>5</v>
      </c>
      <c r="G120" s="123">
        <v>50976</v>
      </c>
      <c r="H120" s="166"/>
    </row>
    <row r="121" spans="3:8" x14ac:dyDescent="0.3">
      <c r="C121" s="142" t="s">
        <v>57</v>
      </c>
      <c r="D121" s="33">
        <v>43451</v>
      </c>
      <c r="E121" s="34" t="s">
        <v>140</v>
      </c>
      <c r="F121" s="17" t="s">
        <v>43</v>
      </c>
      <c r="G121" s="126">
        <v>47200</v>
      </c>
      <c r="H121" s="166"/>
    </row>
    <row r="122" spans="3:8" x14ac:dyDescent="0.3">
      <c r="C122" s="21" t="s">
        <v>142</v>
      </c>
      <c r="D122" s="23">
        <v>43465</v>
      </c>
      <c r="E122" s="34" t="s">
        <v>141</v>
      </c>
      <c r="F122" s="17" t="s">
        <v>76</v>
      </c>
      <c r="G122" s="129">
        <v>2005.99</v>
      </c>
      <c r="H122" s="166"/>
    </row>
    <row r="123" spans="3:8" x14ac:dyDescent="0.3">
      <c r="C123" s="145" t="s">
        <v>144</v>
      </c>
      <c r="D123" s="23">
        <v>43474</v>
      </c>
      <c r="E123" s="32" t="s">
        <v>143</v>
      </c>
      <c r="F123" s="17" t="s">
        <v>174</v>
      </c>
      <c r="G123" s="123">
        <v>15576</v>
      </c>
      <c r="H123" s="166"/>
    </row>
    <row r="124" spans="3:8" x14ac:dyDescent="0.3">
      <c r="C124" s="144" t="s">
        <v>67</v>
      </c>
      <c r="D124" s="19">
        <v>43539</v>
      </c>
      <c r="E124" s="32" t="s">
        <v>145</v>
      </c>
      <c r="F124" s="17" t="s">
        <v>146</v>
      </c>
      <c r="G124" s="126">
        <v>48915.75</v>
      </c>
      <c r="H124" s="166"/>
    </row>
    <row r="125" spans="3:8" x14ac:dyDescent="0.3">
      <c r="C125" s="144" t="s">
        <v>72</v>
      </c>
      <c r="D125" s="19">
        <v>43539</v>
      </c>
      <c r="E125" s="32" t="s">
        <v>145</v>
      </c>
      <c r="F125" s="17" t="s">
        <v>146</v>
      </c>
      <c r="G125" s="126">
        <v>2865040.68</v>
      </c>
      <c r="H125" s="166"/>
    </row>
    <row r="126" spans="3:8" x14ac:dyDescent="0.3">
      <c r="C126" s="144" t="s">
        <v>95</v>
      </c>
      <c r="D126" s="19">
        <v>43556</v>
      </c>
      <c r="E126" s="32" t="s">
        <v>147</v>
      </c>
      <c r="F126" s="31" t="s">
        <v>113</v>
      </c>
      <c r="G126" s="118">
        <v>616953.21</v>
      </c>
      <c r="H126" s="166"/>
    </row>
    <row r="127" spans="3:8" x14ac:dyDescent="0.3">
      <c r="C127" s="141" t="s">
        <v>99</v>
      </c>
      <c r="D127" s="19">
        <v>43617</v>
      </c>
      <c r="E127" s="32" t="s">
        <v>148</v>
      </c>
      <c r="F127" s="17" t="s">
        <v>5</v>
      </c>
      <c r="G127" s="122">
        <v>145140</v>
      </c>
      <c r="H127" s="166"/>
    </row>
    <row r="128" spans="3:8" x14ac:dyDescent="0.3">
      <c r="C128" s="143" t="s">
        <v>64</v>
      </c>
      <c r="D128" s="19">
        <v>43677</v>
      </c>
      <c r="E128" s="32" t="s">
        <v>149</v>
      </c>
      <c r="F128" s="17" t="s">
        <v>150</v>
      </c>
      <c r="G128" s="126">
        <v>10384</v>
      </c>
      <c r="H128" s="166"/>
    </row>
    <row r="129" spans="3:8" x14ac:dyDescent="0.3">
      <c r="C129" s="21" t="s">
        <v>153</v>
      </c>
      <c r="D129" s="29">
        <v>43830</v>
      </c>
      <c r="E129" s="20" t="s">
        <v>151</v>
      </c>
      <c r="F129" s="17" t="s">
        <v>152</v>
      </c>
      <c r="G129" s="123">
        <v>600785.19999999995</v>
      </c>
      <c r="H129" s="166"/>
    </row>
    <row r="130" spans="3:8" x14ac:dyDescent="0.3">
      <c r="C130" s="147" t="s">
        <v>156</v>
      </c>
      <c r="D130" s="19">
        <v>43830</v>
      </c>
      <c r="E130" s="36" t="s">
        <v>309</v>
      </c>
      <c r="F130" s="17" t="s">
        <v>155</v>
      </c>
      <c r="G130" s="124">
        <v>289281106.69</v>
      </c>
      <c r="H130" s="166"/>
    </row>
    <row r="131" spans="3:8" x14ac:dyDescent="0.3">
      <c r="C131" s="143" t="s">
        <v>159</v>
      </c>
      <c r="D131" s="29">
        <v>43847</v>
      </c>
      <c r="E131" s="20" t="s">
        <v>157</v>
      </c>
      <c r="F131" s="17" t="s">
        <v>158</v>
      </c>
      <c r="G131" s="122">
        <v>261960</v>
      </c>
      <c r="H131" s="166"/>
    </row>
    <row r="132" spans="3:8" x14ac:dyDescent="0.3">
      <c r="C132" s="21" t="s">
        <v>160</v>
      </c>
      <c r="D132" s="29">
        <v>43878</v>
      </c>
      <c r="E132" s="20" t="s">
        <v>151</v>
      </c>
      <c r="F132" s="17" t="s">
        <v>152</v>
      </c>
      <c r="G132" s="123">
        <v>18880</v>
      </c>
      <c r="H132" s="166"/>
    </row>
    <row r="133" spans="3:8" x14ac:dyDescent="0.3">
      <c r="C133" s="147" t="s">
        <v>162</v>
      </c>
      <c r="D133" s="19">
        <v>43951</v>
      </c>
      <c r="E133" s="36" t="s">
        <v>161</v>
      </c>
      <c r="F133" s="17" t="s">
        <v>155</v>
      </c>
      <c r="G133" s="122">
        <v>5436006.8499999996</v>
      </c>
      <c r="H133" s="166"/>
    </row>
    <row r="134" spans="3:8" x14ac:dyDescent="0.3">
      <c r="C134" s="147" t="s">
        <v>156</v>
      </c>
      <c r="D134" s="19">
        <v>43951</v>
      </c>
      <c r="E134" s="36" t="s">
        <v>309</v>
      </c>
      <c r="F134" s="17" t="s">
        <v>155</v>
      </c>
      <c r="G134" s="124">
        <v>76759219.620000005</v>
      </c>
      <c r="H134" s="166"/>
    </row>
    <row r="135" spans="3:8" x14ac:dyDescent="0.3">
      <c r="C135" s="147" t="s">
        <v>162</v>
      </c>
      <c r="D135" s="19">
        <v>43952</v>
      </c>
      <c r="E135" s="36" t="s">
        <v>161</v>
      </c>
      <c r="F135" s="17" t="s">
        <v>155</v>
      </c>
      <c r="G135" s="122">
        <v>193055706.66</v>
      </c>
      <c r="H135" s="166"/>
    </row>
    <row r="136" spans="3:8" x14ac:dyDescent="0.3">
      <c r="C136" s="144" t="s">
        <v>165</v>
      </c>
      <c r="D136" s="29">
        <v>44009</v>
      </c>
      <c r="E136" s="36" t="s">
        <v>163</v>
      </c>
      <c r="F136" s="17" t="s">
        <v>164</v>
      </c>
      <c r="G136" s="118">
        <v>740013</v>
      </c>
      <c r="H136" s="166"/>
    </row>
    <row r="137" spans="3:8" x14ac:dyDescent="0.3">
      <c r="C137" s="147" t="s">
        <v>162</v>
      </c>
      <c r="D137" s="19">
        <v>44012</v>
      </c>
      <c r="E137" s="36" t="s">
        <v>161</v>
      </c>
      <c r="F137" s="17" t="s">
        <v>155</v>
      </c>
      <c r="G137" s="122">
        <v>64800000</v>
      </c>
      <c r="H137" s="166"/>
    </row>
    <row r="138" spans="3:8" x14ac:dyDescent="0.3">
      <c r="C138" s="144" t="s">
        <v>167</v>
      </c>
      <c r="D138" s="29">
        <v>44028</v>
      </c>
      <c r="E138" s="20" t="s">
        <v>166</v>
      </c>
      <c r="F138" s="17" t="s">
        <v>17</v>
      </c>
      <c r="G138" s="126">
        <v>70800</v>
      </c>
      <c r="H138" s="166"/>
    </row>
    <row r="139" spans="3:8" x14ac:dyDescent="0.3">
      <c r="C139" s="144" t="s">
        <v>170</v>
      </c>
      <c r="D139" s="29">
        <v>44044</v>
      </c>
      <c r="E139" s="20" t="s">
        <v>168</v>
      </c>
      <c r="F139" s="17" t="s">
        <v>169</v>
      </c>
      <c r="G139" s="118">
        <v>1048550</v>
      </c>
      <c r="H139" s="166"/>
    </row>
    <row r="140" spans="3:8" x14ac:dyDescent="0.3">
      <c r="C140" s="35" t="s">
        <v>172</v>
      </c>
      <c r="D140" s="37">
        <v>44104</v>
      </c>
      <c r="E140" s="20" t="s">
        <v>171</v>
      </c>
      <c r="F140" s="17" t="s">
        <v>17</v>
      </c>
      <c r="G140" s="123">
        <v>69620</v>
      </c>
      <c r="H140" s="166"/>
    </row>
    <row r="141" spans="3:8" x14ac:dyDescent="0.3">
      <c r="C141" s="142" t="s">
        <v>107</v>
      </c>
      <c r="D141" s="29">
        <v>44104</v>
      </c>
      <c r="E141" s="20" t="s">
        <v>285</v>
      </c>
      <c r="F141" s="17" t="s">
        <v>17</v>
      </c>
      <c r="G141" s="126">
        <v>180000</v>
      </c>
      <c r="H141" s="166"/>
    </row>
    <row r="142" spans="3:8" x14ac:dyDescent="0.3">
      <c r="C142" s="30" t="s">
        <v>289</v>
      </c>
      <c r="D142" s="29">
        <v>44131</v>
      </c>
      <c r="E142" s="20" t="s">
        <v>173</v>
      </c>
      <c r="F142" s="17" t="s">
        <v>174</v>
      </c>
      <c r="G142" s="122">
        <v>280000</v>
      </c>
      <c r="H142" s="166"/>
    </row>
    <row r="143" spans="3:8" x14ac:dyDescent="0.3">
      <c r="C143" s="28" t="s">
        <v>176</v>
      </c>
      <c r="D143" s="29">
        <v>44136</v>
      </c>
      <c r="E143" s="32" t="s">
        <v>175</v>
      </c>
      <c r="F143" s="17" t="s">
        <v>5</v>
      </c>
      <c r="G143" s="122">
        <v>59724.639999999999</v>
      </c>
      <c r="H143" s="166"/>
    </row>
    <row r="144" spans="3:8" x14ac:dyDescent="0.3">
      <c r="C144" s="35" t="s">
        <v>92</v>
      </c>
      <c r="D144" s="39">
        <v>44136</v>
      </c>
      <c r="E144" s="20" t="s">
        <v>177</v>
      </c>
      <c r="F144" s="17" t="s">
        <v>178</v>
      </c>
      <c r="G144" s="123">
        <v>1014603.06</v>
      </c>
      <c r="H144" s="166"/>
    </row>
    <row r="145" spans="3:8" x14ac:dyDescent="0.3">
      <c r="C145" s="141" t="s">
        <v>179</v>
      </c>
      <c r="D145" s="29">
        <v>44140</v>
      </c>
      <c r="E145" s="20" t="s">
        <v>148</v>
      </c>
      <c r="F145" s="17" t="s">
        <v>5</v>
      </c>
      <c r="G145" s="122">
        <v>437780</v>
      </c>
      <c r="H145" s="166"/>
    </row>
    <row r="146" spans="3:8" x14ac:dyDescent="0.3">
      <c r="C146" s="141">
        <v>749161668</v>
      </c>
      <c r="D146" s="29">
        <v>44166</v>
      </c>
      <c r="E146" s="32" t="s">
        <v>180</v>
      </c>
      <c r="F146" s="17" t="s">
        <v>181</v>
      </c>
      <c r="G146" s="118">
        <v>394242.96</v>
      </c>
      <c r="H146" s="166"/>
    </row>
    <row r="147" spans="3:8" x14ac:dyDescent="0.3">
      <c r="C147" s="141">
        <v>750478981</v>
      </c>
      <c r="D147" s="29">
        <v>44166</v>
      </c>
      <c r="E147" s="32" t="s">
        <v>180</v>
      </c>
      <c r="F147" s="17" t="s">
        <v>181</v>
      </c>
      <c r="G147" s="118">
        <v>421513.88</v>
      </c>
      <c r="H147" s="166"/>
    </row>
    <row r="148" spans="3:8" x14ac:dyDescent="0.3">
      <c r="C148" s="141">
        <v>754589905</v>
      </c>
      <c r="D148" s="29">
        <v>44166</v>
      </c>
      <c r="E148" s="32" t="s">
        <v>180</v>
      </c>
      <c r="F148" s="17" t="s">
        <v>181</v>
      </c>
      <c r="G148" s="118">
        <v>556850.63</v>
      </c>
      <c r="H148" s="166"/>
    </row>
    <row r="149" spans="3:8" x14ac:dyDescent="0.3">
      <c r="C149" s="141">
        <v>758498492</v>
      </c>
      <c r="D149" s="29">
        <v>44166</v>
      </c>
      <c r="E149" s="32" t="s">
        <v>180</v>
      </c>
      <c r="F149" s="17" t="s">
        <v>181</v>
      </c>
      <c r="G149" s="118">
        <v>87182.55</v>
      </c>
      <c r="H149" s="166"/>
    </row>
    <row r="150" spans="3:8" x14ac:dyDescent="0.3">
      <c r="C150" s="141">
        <v>758831486</v>
      </c>
      <c r="D150" s="29">
        <v>44166</v>
      </c>
      <c r="E150" s="32" t="s">
        <v>180</v>
      </c>
      <c r="F150" s="17" t="s">
        <v>181</v>
      </c>
      <c r="G150" s="118">
        <v>48327.56</v>
      </c>
      <c r="H150" s="166"/>
    </row>
    <row r="151" spans="3:8" x14ac:dyDescent="0.3">
      <c r="C151" s="35">
        <v>759584761</v>
      </c>
      <c r="D151" s="29">
        <v>44166</v>
      </c>
      <c r="E151" s="32" t="s">
        <v>180</v>
      </c>
      <c r="F151" s="17" t="s">
        <v>181</v>
      </c>
      <c r="G151" s="118">
        <v>103017.72</v>
      </c>
      <c r="H151" s="166"/>
    </row>
    <row r="152" spans="3:8" x14ac:dyDescent="0.3">
      <c r="C152" s="141">
        <v>767515299</v>
      </c>
      <c r="D152" s="29">
        <v>44166</v>
      </c>
      <c r="E152" s="32" t="s">
        <v>180</v>
      </c>
      <c r="F152" s="17" t="s">
        <v>181</v>
      </c>
      <c r="G152" s="118">
        <v>179248.27</v>
      </c>
      <c r="H152" s="166"/>
    </row>
    <row r="153" spans="3:8" x14ac:dyDescent="0.3">
      <c r="C153" s="142" t="s">
        <v>183</v>
      </c>
      <c r="D153" s="33">
        <v>44166</v>
      </c>
      <c r="E153" s="40" t="s">
        <v>182</v>
      </c>
      <c r="F153" s="17" t="s">
        <v>17</v>
      </c>
      <c r="G153" s="122">
        <v>148644.03</v>
      </c>
      <c r="H153" s="166"/>
    </row>
    <row r="154" spans="3:8" x14ac:dyDescent="0.3">
      <c r="C154" s="21" t="s">
        <v>184</v>
      </c>
      <c r="D154" s="29">
        <v>44166</v>
      </c>
      <c r="E154" s="32" t="s">
        <v>175</v>
      </c>
      <c r="F154" s="17" t="s">
        <v>5</v>
      </c>
      <c r="G154" s="123">
        <v>68353</v>
      </c>
      <c r="H154" s="166"/>
    </row>
    <row r="155" spans="3:8" x14ac:dyDescent="0.3">
      <c r="C155" s="144" t="s">
        <v>57</v>
      </c>
      <c r="D155" s="29">
        <v>44197</v>
      </c>
      <c r="E155" s="32" t="s">
        <v>185</v>
      </c>
      <c r="F155" s="17" t="s">
        <v>5</v>
      </c>
      <c r="G155" s="122">
        <v>23600</v>
      </c>
      <c r="H155" s="166"/>
    </row>
    <row r="156" spans="3:8" x14ac:dyDescent="0.3">
      <c r="C156" s="144" t="s">
        <v>47</v>
      </c>
      <c r="D156" s="29">
        <v>44197</v>
      </c>
      <c r="E156" s="32" t="s">
        <v>185</v>
      </c>
      <c r="F156" s="17" t="s">
        <v>5</v>
      </c>
      <c r="G156" s="122">
        <v>1033532.5</v>
      </c>
      <c r="H156" s="166"/>
    </row>
    <row r="157" spans="3:8" x14ac:dyDescent="0.3">
      <c r="C157" s="21" t="s">
        <v>187</v>
      </c>
      <c r="D157" s="37">
        <v>44223</v>
      </c>
      <c r="E157" s="32" t="s">
        <v>186</v>
      </c>
      <c r="F157" s="17" t="s">
        <v>169</v>
      </c>
      <c r="G157" s="123">
        <v>923500</v>
      </c>
      <c r="H157" s="166"/>
    </row>
    <row r="158" spans="3:8" x14ac:dyDescent="0.3">
      <c r="C158" s="21" t="s">
        <v>188</v>
      </c>
      <c r="D158" s="37">
        <v>44228</v>
      </c>
      <c r="E158" s="32" t="s">
        <v>186</v>
      </c>
      <c r="F158" s="17" t="s">
        <v>169</v>
      </c>
      <c r="G158" s="123">
        <v>2308750</v>
      </c>
      <c r="H158" s="166"/>
    </row>
    <row r="159" spans="3:8" x14ac:dyDescent="0.3">
      <c r="C159" s="21" t="s">
        <v>189</v>
      </c>
      <c r="D159" s="37">
        <v>44232</v>
      </c>
      <c r="E159" s="32" t="s">
        <v>186</v>
      </c>
      <c r="F159" s="17" t="s">
        <v>169</v>
      </c>
      <c r="G159" s="123">
        <v>557100</v>
      </c>
      <c r="H159" s="166"/>
    </row>
    <row r="160" spans="3:8" x14ac:dyDescent="0.3">
      <c r="C160" s="21" t="s">
        <v>190</v>
      </c>
      <c r="D160" s="37">
        <v>44237</v>
      </c>
      <c r="E160" s="32" t="s">
        <v>186</v>
      </c>
      <c r="F160" s="17" t="s">
        <v>169</v>
      </c>
      <c r="G160" s="123">
        <v>464250</v>
      </c>
      <c r="H160" s="166"/>
    </row>
    <row r="161" spans="3:8" x14ac:dyDescent="0.3">
      <c r="C161" s="21" t="s">
        <v>191</v>
      </c>
      <c r="D161" s="37">
        <v>44251</v>
      </c>
      <c r="E161" s="32" t="s">
        <v>186</v>
      </c>
      <c r="F161" s="17" t="s">
        <v>169</v>
      </c>
      <c r="G161" s="123">
        <v>466200</v>
      </c>
      <c r="H161" s="166"/>
    </row>
    <row r="162" spans="3:8" x14ac:dyDescent="0.3">
      <c r="C162" s="163" t="s">
        <v>194</v>
      </c>
      <c r="D162" s="162">
        <v>44442</v>
      </c>
      <c r="E162" s="97" t="s">
        <v>193</v>
      </c>
      <c r="F162" s="53" t="s">
        <v>312</v>
      </c>
      <c r="G162" s="135">
        <v>15789802.49</v>
      </c>
      <c r="H162" s="166"/>
    </row>
    <row r="163" spans="3:8" x14ac:dyDescent="0.3">
      <c r="C163" s="21" t="s">
        <v>197</v>
      </c>
      <c r="D163" s="37">
        <v>44469</v>
      </c>
      <c r="E163" s="32" t="s">
        <v>195</v>
      </c>
      <c r="F163" s="17" t="s">
        <v>196</v>
      </c>
      <c r="G163" s="123">
        <v>80000</v>
      </c>
      <c r="H163" s="166"/>
    </row>
    <row r="164" spans="3:8" x14ac:dyDescent="0.3">
      <c r="C164" s="16" t="s">
        <v>199</v>
      </c>
      <c r="D164" s="52">
        <v>44531</v>
      </c>
      <c r="E164" s="161" t="s">
        <v>175</v>
      </c>
      <c r="F164" s="25" t="s">
        <v>5</v>
      </c>
      <c r="G164" s="117">
        <v>62874.99</v>
      </c>
      <c r="H164" s="166"/>
    </row>
    <row r="165" spans="3:8" x14ac:dyDescent="0.3">
      <c r="C165" s="143" t="s">
        <v>202</v>
      </c>
      <c r="D165" s="29">
        <v>44531</v>
      </c>
      <c r="E165" s="32" t="s">
        <v>298</v>
      </c>
      <c r="F165" s="17" t="s">
        <v>201</v>
      </c>
      <c r="G165" s="122">
        <v>53100</v>
      </c>
      <c r="H165" s="166"/>
    </row>
    <row r="166" spans="3:8" x14ac:dyDescent="0.3">
      <c r="C166" s="151" t="s">
        <v>99</v>
      </c>
      <c r="D166" s="52">
        <v>44540</v>
      </c>
      <c r="E166" s="161" t="s">
        <v>203</v>
      </c>
      <c r="F166" s="25" t="s">
        <v>43</v>
      </c>
      <c r="G166" s="117">
        <v>1246069</v>
      </c>
      <c r="H166" s="166"/>
    </row>
    <row r="167" spans="3:8" x14ac:dyDescent="0.3">
      <c r="C167" s="21" t="s">
        <v>70</v>
      </c>
      <c r="D167" s="23">
        <v>44543</v>
      </c>
      <c r="E167" s="20" t="s">
        <v>204</v>
      </c>
      <c r="F167" s="17" t="s">
        <v>205</v>
      </c>
      <c r="G167" s="123">
        <v>115083</v>
      </c>
      <c r="H167" s="166"/>
    </row>
    <row r="168" spans="3:8" x14ac:dyDescent="0.3">
      <c r="C168" s="142" t="s">
        <v>206</v>
      </c>
      <c r="D168" s="29">
        <v>44543</v>
      </c>
      <c r="E168" s="32" t="s">
        <v>282</v>
      </c>
      <c r="F168" s="17" t="s">
        <v>146</v>
      </c>
      <c r="G168" s="122">
        <v>1028400</v>
      </c>
      <c r="H168" s="166"/>
    </row>
    <row r="169" spans="3:8" x14ac:dyDescent="0.3">
      <c r="C169" s="38" t="s">
        <v>208</v>
      </c>
      <c r="D169" s="37">
        <v>44544</v>
      </c>
      <c r="E169" s="32" t="s">
        <v>296</v>
      </c>
      <c r="F169" s="17" t="s">
        <v>198</v>
      </c>
      <c r="G169" s="123">
        <v>297194.8</v>
      </c>
      <c r="H169" s="166"/>
    </row>
    <row r="170" spans="3:8" x14ac:dyDescent="0.3">
      <c r="C170" s="144" t="s">
        <v>101</v>
      </c>
      <c r="D170" s="29">
        <v>44545</v>
      </c>
      <c r="E170" s="49" t="s">
        <v>209</v>
      </c>
      <c r="F170" s="17" t="s">
        <v>17</v>
      </c>
      <c r="G170" s="123">
        <v>165200</v>
      </c>
      <c r="H170" s="166"/>
    </row>
    <row r="171" spans="3:8" x14ac:dyDescent="0.3">
      <c r="C171" s="141" t="s">
        <v>211</v>
      </c>
      <c r="D171" s="29">
        <v>44546</v>
      </c>
      <c r="E171" s="32" t="s">
        <v>303</v>
      </c>
      <c r="F171" s="17" t="s">
        <v>210</v>
      </c>
      <c r="G171" s="123">
        <v>186428.57</v>
      </c>
      <c r="H171" s="166"/>
    </row>
    <row r="172" spans="3:8" x14ac:dyDescent="0.3">
      <c r="C172" s="141" t="s">
        <v>211</v>
      </c>
      <c r="D172" s="29">
        <v>44546</v>
      </c>
      <c r="E172" s="32" t="s">
        <v>303</v>
      </c>
      <c r="F172" s="53" t="s">
        <v>210</v>
      </c>
      <c r="G172" s="123">
        <v>16405.73</v>
      </c>
      <c r="H172" s="166"/>
    </row>
    <row r="173" spans="3:8" x14ac:dyDescent="0.3">
      <c r="C173" s="141" t="s">
        <v>211</v>
      </c>
      <c r="D173" s="29">
        <v>44546</v>
      </c>
      <c r="E173" s="32" t="s">
        <v>303</v>
      </c>
      <c r="F173" s="53" t="s">
        <v>210</v>
      </c>
      <c r="G173" s="123">
        <v>583314.30000000005</v>
      </c>
      <c r="H173" s="166"/>
    </row>
    <row r="174" spans="3:8" x14ac:dyDescent="0.3">
      <c r="C174" s="38" t="s">
        <v>212</v>
      </c>
      <c r="D174" s="29">
        <v>44546</v>
      </c>
      <c r="E174" s="32" t="s">
        <v>304</v>
      </c>
      <c r="F174" s="25" t="s">
        <v>210</v>
      </c>
      <c r="G174" s="122">
        <v>1653888.47</v>
      </c>
      <c r="H174" s="167"/>
    </row>
    <row r="175" spans="3:8" x14ac:dyDescent="0.3">
      <c r="C175" s="38" t="s">
        <v>167</v>
      </c>
      <c r="D175" s="29">
        <v>44547</v>
      </c>
      <c r="E175" s="20" t="s">
        <v>293</v>
      </c>
      <c r="F175" s="25" t="s">
        <v>150</v>
      </c>
      <c r="G175" s="123">
        <v>253782.6</v>
      </c>
      <c r="H175" s="167"/>
    </row>
    <row r="176" spans="3:8" x14ac:dyDescent="0.3">
      <c r="C176" s="38" t="s">
        <v>167</v>
      </c>
      <c r="D176" s="29">
        <v>44547</v>
      </c>
      <c r="E176" s="20" t="s">
        <v>293</v>
      </c>
      <c r="F176" s="17" t="s">
        <v>150</v>
      </c>
      <c r="G176" s="123">
        <v>24426</v>
      </c>
      <c r="H176" s="167"/>
    </row>
    <row r="177" spans="3:8" x14ac:dyDescent="0.3">
      <c r="C177" s="21" t="s">
        <v>270</v>
      </c>
      <c r="D177" s="29">
        <v>44548</v>
      </c>
      <c r="E177" s="32" t="s">
        <v>175</v>
      </c>
      <c r="F177" s="17" t="s">
        <v>5</v>
      </c>
      <c r="G177" s="123">
        <v>25640.14</v>
      </c>
      <c r="H177" s="167"/>
    </row>
    <row r="178" spans="3:8" x14ac:dyDescent="0.3">
      <c r="C178" s="144" t="s">
        <v>107</v>
      </c>
      <c r="D178" s="29">
        <v>44550</v>
      </c>
      <c r="E178" s="32" t="s">
        <v>213</v>
      </c>
      <c r="F178" s="17" t="s">
        <v>17</v>
      </c>
      <c r="G178" s="122">
        <v>35400</v>
      </c>
      <c r="H178" s="167"/>
    </row>
    <row r="179" spans="3:8" x14ac:dyDescent="0.3">
      <c r="C179" s="142" t="s">
        <v>217</v>
      </c>
      <c r="D179" s="29">
        <v>44551</v>
      </c>
      <c r="E179" s="32" t="s">
        <v>216</v>
      </c>
      <c r="F179" s="17" t="s">
        <v>43</v>
      </c>
      <c r="G179" s="122">
        <v>8650</v>
      </c>
      <c r="H179" s="167"/>
    </row>
    <row r="180" spans="3:8" x14ac:dyDescent="0.3">
      <c r="C180" s="143" t="s">
        <v>67</v>
      </c>
      <c r="D180" s="29">
        <v>44551</v>
      </c>
      <c r="E180" s="50" t="s">
        <v>218</v>
      </c>
      <c r="F180" s="17" t="s">
        <v>17</v>
      </c>
      <c r="G180" s="122">
        <v>118000</v>
      </c>
      <c r="H180" s="167"/>
    </row>
    <row r="181" spans="3:8" x14ac:dyDescent="0.3">
      <c r="C181" s="140" t="s">
        <v>245</v>
      </c>
      <c r="D181" s="52">
        <v>44562</v>
      </c>
      <c r="E181" s="116" t="s">
        <v>246</v>
      </c>
      <c r="F181" s="25" t="s">
        <v>192</v>
      </c>
      <c r="G181" s="117">
        <v>417.6</v>
      </c>
      <c r="H181" s="167"/>
    </row>
    <row r="182" spans="3:8" x14ac:dyDescent="0.3">
      <c r="C182" s="142" t="s">
        <v>271</v>
      </c>
      <c r="D182" s="29">
        <v>44562</v>
      </c>
      <c r="E182" s="32" t="s">
        <v>272</v>
      </c>
      <c r="F182" s="17" t="s">
        <v>146</v>
      </c>
      <c r="G182" s="122">
        <v>1095331.1000000001</v>
      </c>
      <c r="H182" s="167"/>
    </row>
    <row r="183" spans="3:8" x14ac:dyDescent="0.3">
      <c r="C183" s="38" t="s">
        <v>305</v>
      </c>
      <c r="D183" s="29">
        <v>44564</v>
      </c>
      <c r="E183" s="32" t="s">
        <v>306</v>
      </c>
      <c r="F183" s="152" t="s">
        <v>310</v>
      </c>
      <c r="G183" s="123">
        <v>64663.06</v>
      </c>
      <c r="H183" s="167"/>
    </row>
    <row r="184" spans="3:8" x14ac:dyDescent="0.3">
      <c r="C184" s="142" t="s">
        <v>299</v>
      </c>
      <c r="D184" s="29">
        <v>44564</v>
      </c>
      <c r="E184" s="32" t="s">
        <v>200</v>
      </c>
      <c r="F184" s="17" t="s">
        <v>201</v>
      </c>
      <c r="G184" s="122">
        <v>53100</v>
      </c>
      <c r="H184" s="167"/>
    </row>
    <row r="185" spans="3:8" x14ac:dyDescent="0.3">
      <c r="C185" s="35" t="s">
        <v>264</v>
      </c>
      <c r="D185" s="119">
        <v>44565</v>
      </c>
      <c r="E185" s="120" t="s">
        <v>265</v>
      </c>
      <c r="F185" s="17" t="s">
        <v>192</v>
      </c>
      <c r="G185" s="121">
        <v>55703</v>
      </c>
      <c r="H185" s="167"/>
    </row>
    <row r="186" spans="3:8" x14ac:dyDescent="0.3">
      <c r="C186" s="35" t="s">
        <v>266</v>
      </c>
      <c r="D186" s="119">
        <v>44565</v>
      </c>
      <c r="E186" s="120" t="s">
        <v>265</v>
      </c>
      <c r="F186" s="17" t="s">
        <v>192</v>
      </c>
      <c r="G186" s="121">
        <v>7652</v>
      </c>
      <c r="H186" s="167"/>
    </row>
    <row r="187" spans="3:8" x14ac:dyDescent="0.3">
      <c r="C187" s="144" t="s">
        <v>290</v>
      </c>
      <c r="D187" s="29">
        <v>44568</v>
      </c>
      <c r="E187" s="32" t="s">
        <v>291</v>
      </c>
      <c r="F187" s="17" t="s">
        <v>17</v>
      </c>
      <c r="G187" s="122">
        <v>23600</v>
      </c>
      <c r="H187" s="167"/>
    </row>
    <row r="188" spans="3:8" x14ac:dyDescent="0.3">
      <c r="C188" s="35" t="s">
        <v>274</v>
      </c>
      <c r="D188" s="23">
        <v>44568</v>
      </c>
      <c r="E188" s="20" t="s">
        <v>275</v>
      </c>
      <c r="F188" s="17" t="s">
        <v>201</v>
      </c>
      <c r="G188" s="131">
        <v>29146</v>
      </c>
      <c r="H188" s="167"/>
    </row>
    <row r="189" spans="3:8" x14ac:dyDescent="0.3">
      <c r="C189" s="38" t="s">
        <v>208</v>
      </c>
      <c r="D189" s="37">
        <v>44568</v>
      </c>
      <c r="E189" s="32" t="s">
        <v>207</v>
      </c>
      <c r="F189" s="17" t="s">
        <v>198</v>
      </c>
      <c r="G189" s="123">
        <v>2250189.2000000002</v>
      </c>
      <c r="H189" s="167"/>
    </row>
    <row r="190" spans="3:8" x14ac:dyDescent="0.3">
      <c r="C190" s="142" t="s">
        <v>283</v>
      </c>
      <c r="D190" s="29">
        <v>44574</v>
      </c>
      <c r="E190" s="32" t="s">
        <v>282</v>
      </c>
      <c r="F190" s="17" t="s">
        <v>146</v>
      </c>
      <c r="G190" s="122">
        <v>1029600</v>
      </c>
      <c r="H190" s="167"/>
    </row>
    <row r="191" spans="3:8" x14ac:dyDescent="0.3">
      <c r="C191" s="143" t="s">
        <v>292</v>
      </c>
      <c r="D191" s="29">
        <v>44575</v>
      </c>
      <c r="E191" s="50" t="s">
        <v>218</v>
      </c>
      <c r="F191" s="17" t="s">
        <v>17</v>
      </c>
      <c r="G191" s="122">
        <v>35400</v>
      </c>
      <c r="H191" s="167"/>
    </row>
    <row r="192" spans="3:8" x14ac:dyDescent="0.3">
      <c r="C192" s="38" t="s">
        <v>305</v>
      </c>
      <c r="D192" s="29">
        <v>44579</v>
      </c>
      <c r="E192" s="32" t="s">
        <v>307</v>
      </c>
      <c r="F192" s="152" t="s">
        <v>310</v>
      </c>
      <c r="G192" s="123">
        <v>91445.87</v>
      </c>
      <c r="H192" s="167"/>
    </row>
    <row r="193" spans="3:8" x14ac:dyDescent="0.3">
      <c r="C193" s="141" t="s">
        <v>247</v>
      </c>
      <c r="D193" s="29">
        <v>44580</v>
      </c>
      <c r="E193" s="32" t="s">
        <v>180</v>
      </c>
      <c r="F193" s="17" t="s">
        <v>181</v>
      </c>
      <c r="G193" s="118">
        <v>7480.42</v>
      </c>
      <c r="H193" s="167"/>
    </row>
    <row r="194" spans="3:8" x14ac:dyDescent="0.3">
      <c r="C194" s="141" t="s">
        <v>248</v>
      </c>
      <c r="D194" s="29">
        <v>44580</v>
      </c>
      <c r="E194" s="32" t="s">
        <v>180</v>
      </c>
      <c r="F194" s="53" t="s">
        <v>181</v>
      </c>
      <c r="G194" s="118">
        <v>6349.15</v>
      </c>
      <c r="H194" s="167"/>
    </row>
    <row r="195" spans="3:8" x14ac:dyDescent="0.3">
      <c r="C195" s="35" t="s">
        <v>276</v>
      </c>
      <c r="D195" s="23">
        <v>44580</v>
      </c>
      <c r="E195" s="20" t="s">
        <v>277</v>
      </c>
      <c r="F195" s="17" t="s">
        <v>201</v>
      </c>
      <c r="G195" s="131">
        <v>29146</v>
      </c>
      <c r="H195" s="167"/>
    </row>
    <row r="196" spans="3:8" x14ac:dyDescent="0.3">
      <c r="C196" s="35" t="s">
        <v>267</v>
      </c>
      <c r="D196" s="29">
        <v>44583</v>
      </c>
      <c r="E196" s="32" t="s">
        <v>214</v>
      </c>
      <c r="F196" s="17" t="s">
        <v>215</v>
      </c>
      <c r="G196" s="118">
        <v>82047.179999999993</v>
      </c>
      <c r="H196" s="167"/>
    </row>
    <row r="197" spans="3:8" x14ac:dyDescent="0.3">
      <c r="C197" s="35" t="s">
        <v>268</v>
      </c>
      <c r="D197" s="29">
        <v>44583</v>
      </c>
      <c r="E197" s="32" t="s">
        <v>214</v>
      </c>
      <c r="F197" s="17" t="s">
        <v>215</v>
      </c>
      <c r="G197" s="118">
        <v>58003.22</v>
      </c>
      <c r="H197" s="167"/>
    </row>
    <row r="198" spans="3:8" x14ac:dyDescent="0.3">
      <c r="C198" s="35" t="s">
        <v>269</v>
      </c>
      <c r="D198" s="29">
        <v>44583</v>
      </c>
      <c r="E198" s="32" t="s">
        <v>214</v>
      </c>
      <c r="F198" s="17" t="s">
        <v>215</v>
      </c>
      <c r="G198" s="118">
        <v>11008.73</v>
      </c>
      <c r="H198" s="167"/>
    </row>
    <row r="199" spans="3:8" x14ac:dyDescent="0.3">
      <c r="C199" s="146" t="s">
        <v>300</v>
      </c>
      <c r="D199" s="37">
        <v>44583</v>
      </c>
      <c r="E199" s="32" t="s">
        <v>301</v>
      </c>
      <c r="F199" s="17" t="s">
        <v>311</v>
      </c>
      <c r="G199" s="123">
        <v>405999.99</v>
      </c>
      <c r="H199" s="167"/>
    </row>
    <row r="200" spans="3:8" x14ac:dyDescent="0.3">
      <c r="C200" s="144" t="s">
        <v>57</v>
      </c>
      <c r="D200" s="29">
        <v>44586</v>
      </c>
      <c r="E200" s="32" t="s">
        <v>297</v>
      </c>
      <c r="F200" s="17" t="s">
        <v>17</v>
      </c>
      <c r="G200" s="122">
        <v>141600</v>
      </c>
      <c r="H200" s="167"/>
    </row>
    <row r="201" spans="3:8" x14ac:dyDescent="0.3">
      <c r="C201" s="144" t="s">
        <v>284</v>
      </c>
      <c r="D201" s="29">
        <v>44586</v>
      </c>
      <c r="E201" s="32" t="s">
        <v>219</v>
      </c>
      <c r="F201" s="17" t="s">
        <v>169</v>
      </c>
      <c r="G201" s="122">
        <v>1418000</v>
      </c>
      <c r="H201" s="167"/>
    </row>
    <row r="202" spans="3:8" x14ac:dyDescent="0.3">
      <c r="C202" s="35" t="s">
        <v>294</v>
      </c>
      <c r="D202" s="37">
        <v>44586</v>
      </c>
      <c r="E202" s="50" t="s">
        <v>295</v>
      </c>
      <c r="F202" s="17" t="s">
        <v>169</v>
      </c>
      <c r="G202" s="123">
        <v>2331000</v>
      </c>
      <c r="H202" s="167"/>
    </row>
    <row r="203" spans="3:8" x14ac:dyDescent="0.3">
      <c r="C203" s="30" t="s">
        <v>278</v>
      </c>
      <c r="D203" s="37">
        <v>44586</v>
      </c>
      <c r="E203" s="32" t="s">
        <v>279</v>
      </c>
      <c r="F203" s="17" t="s">
        <v>164</v>
      </c>
      <c r="G203" s="123">
        <v>2380</v>
      </c>
      <c r="H203" s="167"/>
    </row>
    <row r="204" spans="3:8" x14ac:dyDescent="0.3">
      <c r="C204" s="144" t="s">
        <v>286</v>
      </c>
      <c r="D204" s="29">
        <v>44586</v>
      </c>
      <c r="E204" s="32" t="s">
        <v>287</v>
      </c>
      <c r="F204" s="17" t="s">
        <v>146</v>
      </c>
      <c r="G204" s="122">
        <v>542711</v>
      </c>
      <c r="H204" s="167"/>
    </row>
    <row r="205" spans="3:8" x14ac:dyDescent="0.3">
      <c r="C205" s="144" t="s">
        <v>288</v>
      </c>
      <c r="D205" s="29">
        <v>44586</v>
      </c>
      <c r="E205" s="32" t="s">
        <v>287</v>
      </c>
      <c r="F205" s="17" t="s">
        <v>146</v>
      </c>
      <c r="G205" s="122">
        <v>550754</v>
      </c>
      <c r="H205" s="167"/>
    </row>
    <row r="206" spans="3:8" x14ac:dyDescent="0.3">
      <c r="C206" s="144" t="s">
        <v>313</v>
      </c>
      <c r="D206" s="29">
        <v>44588</v>
      </c>
      <c r="E206" s="32" t="s">
        <v>302</v>
      </c>
      <c r="F206" s="17" t="s">
        <v>43</v>
      </c>
      <c r="G206" s="122">
        <v>100000</v>
      </c>
      <c r="H206" s="167"/>
    </row>
    <row r="207" spans="3:8" x14ac:dyDescent="0.3">
      <c r="C207" s="141" t="s">
        <v>249</v>
      </c>
      <c r="D207" s="29">
        <v>44589</v>
      </c>
      <c r="E207" s="32" t="s">
        <v>180</v>
      </c>
      <c r="F207" s="17" t="s">
        <v>181</v>
      </c>
      <c r="G207" s="118">
        <v>332458.46000000002</v>
      </c>
      <c r="H207" s="167"/>
    </row>
    <row r="208" spans="3:8" x14ac:dyDescent="0.3">
      <c r="C208" s="141" t="s">
        <v>250</v>
      </c>
      <c r="D208" s="29">
        <v>44589</v>
      </c>
      <c r="E208" s="32" t="s">
        <v>180</v>
      </c>
      <c r="F208" s="17" t="s">
        <v>181</v>
      </c>
      <c r="G208" s="118">
        <v>706771.96</v>
      </c>
      <c r="H208" s="167"/>
    </row>
    <row r="209" spans="3:12" x14ac:dyDescent="0.3">
      <c r="C209" s="141" t="s">
        <v>251</v>
      </c>
      <c r="D209" s="29">
        <v>44589</v>
      </c>
      <c r="E209" s="32" t="s">
        <v>180</v>
      </c>
      <c r="F209" s="17" t="s">
        <v>181</v>
      </c>
      <c r="G209" s="118">
        <v>1293.5</v>
      </c>
      <c r="H209" s="167"/>
    </row>
    <row r="210" spans="3:12" x14ac:dyDescent="0.3">
      <c r="C210" s="141" t="s">
        <v>252</v>
      </c>
      <c r="D210" s="29">
        <v>44589</v>
      </c>
      <c r="E210" s="32" t="s">
        <v>180</v>
      </c>
      <c r="F210" s="17" t="s">
        <v>181</v>
      </c>
      <c r="G210" s="118">
        <v>2502.9</v>
      </c>
      <c r="H210" s="167"/>
    </row>
    <row r="211" spans="3:12" x14ac:dyDescent="0.3">
      <c r="C211" s="141" t="s">
        <v>253</v>
      </c>
      <c r="D211" s="29">
        <v>44589</v>
      </c>
      <c r="E211" s="32" t="s">
        <v>180</v>
      </c>
      <c r="F211" s="17" t="s">
        <v>181</v>
      </c>
      <c r="G211" s="118">
        <v>10144.549999999999</v>
      </c>
      <c r="H211" s="167"/>
    </row>
    <row r="212" spans="3:12" x14ac:dyDescent="0.3">
      <c r="C212" s="141" t="s">
        <v>254</v>
      </c>
      <c r="D212" s="29">
        <v>44589</v>
      </c>
      <c r="E212" s="32" t="s">
        <v>180</v>
      </c>
      <c r="F212" s="17" t="s">
        <v>181</v>
      </c>
      <c r="G212" s="118">
        <v>11015.7</v>
      </c>
      <c r="H212" s="167"/>
    </row>
    <row r="213" spans="3:12" x14ac:dyDescent="0.3">
      <c r="C213" s="141" t="s">
        <v>255</v>
      </c>
      <c r="D213" s="29">
        <v>44589</v>
      </c>
      <c r="E213" s="32" t="s">
        <v>180</v>
      </c>
      <c r="F213" s="17" t="s">
        <v>181</v>
      </c>
      <c r="G213" s="118">
        <v>1683.5</v>
      </c>
      <c r="H213" s="167"/>
    </row>
    <row r="214" spans="3:12" x14ac:dyDescent="0.3">
      <c r="C214" s="141" t="s">
        <v>256</v>
      </c>
      <c r="D214" s="29">
        <v>44589</v>
      </c>
      <c r="E214" s="32" t="s">
        <v>180</v>
      </c>
      <c r="F214" s="17" t="s">
        <v>181</v>
      </c>
      <c r="G214" s="118">
        <v>8183.71</v>
      </c>
      <c r="H214" s="167"/>
    </row>
    <row r="215" spans="3:12" x14ac:dyDescent="0.3">
      <c r="C215" s="141" t="s">
        <v>257</v>
      </c>
      <c r="D215" s="29">
        <v>44589</v>
      </c>
      <c r="E215" s="32" t="s">
        <v>180</v>
      </c>
      <c r="F215" s="17" t="s">
        <v>181</v>
      </c>
      <c r="G215" s="118">
        <v>11973.52</v>
      </c>
      <c r="H215" s="167"/>
    </row>
    <row r="216" spans="3:12" x14ac:dyDescent="0.3">
      <c r="C216" s="141" t="s">
        <v>258</v>
      </c>
      <c r="D216" s="29">
        <v>44589</v>
      </c>
      <c r="E216" s="32" t="s">
        <v>180</v>
      </c>
      <c r="F216" s="17" t="s">
        <v>181</v>
      </c>
      <c r="G216" s="118">
        <v>2668.83</v>
      </c>
      <c r="H216" s="167"/>
    </row>
    <row r="217" spans="3:12" x14ac:dyDescent="0.3">
      <c r="C217" s="158" t="s">
        <v>259</v>
      </c>
      <c r="D217" s="134">
        <v>44589</v>
      </c>
      <c r="E217" s="137" t="s">
        <v>180</v>
      </c>
      <c r="F217" s="17" t="s">
        <v>181</v>
      </c>
      <c r="G217" s="153">
        <v>2463.5</v>
      </c>
      <c r="H217" s="167"/>
    </row>
    <row r="218" spans="3:12" x14ac:dyDescent="0.3">
      <c r="C218" s="141" t="s">
        <v>260</v>
      </c>
      <c r="D218" s="149">
        <v>44589</v>
      </c>
      <c r="E218" s="150" t="s">
        <v>180</v>
      </c>
      <c r="F218" s="17" t="s">
        <v>181</v>
      </c>
      <c r="G218" s="118">
        <v>22882.09</v>
      </c>
      <c r="H218" s="167"/>
    </row>
    <row r="219" spans="3:12" x14ac:dyDescent="0.3">
      <c r="C219" s="141" t="s">
        <v>261</v>
      </c>
      <c r="D219" s="149">
        <v>44589</v>
      </c>
      <c r="E219" s="137" t="s">
        <v>180</v>
      </c>
      <c r="F219" s="17" t="s">
        <v>181</v>
      </c>
      <c r="G219" s="118">
        <v>47737.98</v>
      </c>
      <c r="H219" s="167"/>
    </row>
    <row r="220" spans="3:12" x14ac:dyDescent="0.3">
      <c r="C220" s="141" t="s">
        <v>262</v>
      </c>
      <c r="D220" s="149">
        <v>44589</v>
      </c>
      <c r="E220" s="137" t="s">
        <v>180</v>
      </c>
      <c r="F220" s="17" t="s">
        <v>181</v>
      </c>
      <c r="G220" s="153">
        <v>406</v>
      </c>
      <c r="H220" s="167"/>
    </row>
    <row r="221" spans="3:12" x14ac:dyDescent="0.3">
      <c r="C221" s="158" t="s">
        <v>263</v>
      </c>
      <c r="D221" s="155">
        <v>44589</v>
      </c>
      <c r="E221" s="154" t="s">
        <v>180</v>
      </c>
      <c r="F221" s="148" t="s">
        <v>181</v>
      </c>
      <c r="G221" s="51">
        <v>23232.39</v>
      </c>
      <c r="H221" s="168"/>
    </row>
    <row r="222" spans="3:12" ht="17.25" thickBot="1" x14ac:dyDescent="0.35">
      <c r="C222" s="41" t="s">
        <v>280</v>
      </c>
      <c r="D222" s="156">
        <v>44589</v>
      </c>
      <c r="E222" s="157" t="s">
        <v>281</v>
      </c>
      <c r="F222" s="139" t="s">
        <v>164</v>
      </c>
      <c r="G222" s="42">
        <v>4080</v>
      </c>
      <c r="H222" s="169"/>
    </row>
    <row r="223" spans="3:12" s="66" customFormat="1" ht="17.25" thickBot="1" x14ac:dyDescent="0.35">
      <c r="E223" s="43"/>
      <c r="F223" s="44"/>
      <c r="G223" s="46"/>
    </row>
    <row r="224" spans="3:12" ht="23.25" thickBot="1" x14ac:dyDescent="0.45">
      <c r="C224" s="67"/>
      <c r="D224" s="68"/>
      <c r="E224" s="69" t="s">
        <v>231</v>
      </c>
      <c r="F224" s="69"/>
      <c r="G224" s="70"/>
      <c r="H224" s="71">
        <f>SUM(G14:G222)</f>
        <v>728225113.31099999</v>
      </c>
      <c r="I224" s="58"/>
      <c r="J224" s="72"/>
      <c r="K224" s="73"/>
      <c r="L224" s="57"/>
    </row>
    <row r="225" spans="3:8" x14ac:dyDescent="0.3">
      <c r="H225" s="59"/>
    </row>
    <row r="226" spans="3:8" x14ac:dyDescent="0.3">
      <c r="F226" s="55"/>
      <c r="H226" s="74"/>
    </row>
    <row r="227" spans="3:8" x14ac:dyDescent="0.3">
      <c r="F227" s="55"/>
      <c r="H227" s="74"/>
    </row>
    <row r="228" spans="3:8" x14ac:dyDescent="0.3">
      <c r="F228" s="55"/>
      <c r="H228" s="74"/>
    </row>
    <row r="229" spans="3:8" ht="22.5" x14ac:dyDescent="0.4">
      <c r="C229" s="75" t="s">
        <v>220</v>
      </c>
      <c r="D229" s="76"/>
      <c r="E229" s="77" t="s">
        <v>314</v>
      </c>
      <c r="F229" s="77"/>
      <c r="G229" s="201" t="s">
        <v>221</v>
      </c>
      <c r="H229" s="201"/>
    </row>
    <row r="230" spans="3:8" ht="22.5" x14ac:dyDescent="0.4">
      <c r="C230" s="78" t="s">
        <v>222</v>
      </c>
      <c r="D230" s="79"/>
      <c r="E230" s="78" t="s">
        <v>315</v>
      </c>
      <c r="F230" s="78"/>
      <c r="G230" s="201" t="s">
        <v>223</v>
      </c>
      <c r="H230" s="201"/>
    </row>
    <row r="231" spans="3:8" ht="22.5" x14ac:dyDescent="0.4">
      <c r="C231" s="78" t="s">
        <v>224</v>
      </c>
      <c r="D231" s="79"/>
      <c r="E231" s="78" t="s">
        <v>316</v>
      </c>
      <c r="F231" s="78"/>
      <c r="G231" s="201" t="s">
        <v>225</v>
      </c>
      <c r="H231" s="201"/>
    </row>
    <row r="234" spans="3:8" x14ac:dyDescent="0.3">
      <c r="E234" s="80"/>
      <c r="F234" s="81"/>
      <c r="G234"/>
    </row>
    <row r="235" spans="3:8" x14ac:dyDescent="0.3">
      <c r="E235" s="80"/>
      <c r="F235" s="81"/>
      <c r="G235"/>
    </row>
    <row r="236" spans="3:8" x14ac:dyDescent="0.3">
      <c r="E236" s="82"/>
      <c r="F236" s="81"/>
      <c r="G236"/>
    </row>
    <row r="237" spans="3:8" x14ac:dyDescent="0.3">
      <c r="F237" s="58"/>
    </row>
    <row r="238" spans="3:8" x14ac:dyDescent="0.3">
      <c r="F238" s="58"/>
    </row>
    <row r="239" spans="3:8" x14ac:dyDescent="0.3">
      <c r="F239" s="58"/>
    </row>
    <row r="240" spans="3:8" x14ac:dyDescent="0.3">
      <c r="F240" s="58"/>
    </row>
    <row r="241" spans="6:6" x14ac:dyDescent="0.3">
      <c r="F241" s="58"/>
    </row>
    <row r="242" spans="6:6" x14ac:dyDescent="0.3">
      <c r="F242" s="58"/>
    </row>
    <row r="243" spans="6:6" x14ac:dyDescent="0.3">
      <c r="F243" s="58"/>
    </row>
    <row r="244" spans="6:6" x14ac:dyDescent="0.3">
      <c r="F244" s="58"/>
    </row>
    <row r="245" spans="6:6" x14ac:dyDescent="0.3">
      <c r="F245" s="58"/>
    </row>
  </sheetData>
  <mergeCells count="7">
    <mergeCell ref="G231:H231"/>
    <mergeCell ref="C7:H7"/>
    <mergeCell ref="C8:H8"/>
    <mergeCell ref="C9:H9"/>
    <mergeCell ref="C10:H10"/>
    <mergeCell ref="G229:H229"/>
    <mergeCell ref="G230:H230"/>
  </mergeCells>
  <pageMargins left="0.31496062992125984" right="0.31496062992125984" top="0.55118110236220474" bottom="1.3385826771653544" header="0.31496062992125984" footer="0.51181102362204722"/>
  <pageSetup scale="50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M233"/>
  <sheetViews>
    <sheetView topLeftCell="A205" workbookViewId="0">
      <selection activeCell="F236" sqref="F236"/>
    </sheetView>
  </sheetViews>
  <sheetFormatPr baseColWidth="10" defaultRowHeight="15" x14ac:dyDescent="0.25"/>
  <cols>
    <col min="1" max="1" width="4.85546875" customWidth="1"/>
    <col min="2" max="2" width="23" customWidth="1"/>
    <col min="3" max="3" width="12.42578125" customWidth="1"/>
    <col min="4" max="4" width="25.5703125" customWidth="1"/>
    <col min="5" max="5" width="32.42578125" customWidth="1"/>
    <col min="6" max="6" width="20.7109375" customWidth="1"/>
    <col min="7" max="7" width="18.85546875" customWidth="1"/>
    <col min="8" max="8" width="19.5703125" customWidth="1"/>
    <col min="9" max="9" width="14.42578125" style="83" customWidth="1"/>
    <col min="10" max="10" width="14.140625" style="83" customWidth="1"/>
    <col min="12" max="12" width="18.85546875" customWidth="1"/>
    <col min="13" max="13" width="16.140625" customWidth="1"/>
  </cols>
  <sheetData>
    <row r="9" spans="2:13" ht="22.5" x14ac:dyDescent="0.4">
      <c r="B9" s="200" t="s">
        <v>0</v>
      </c>
      <c r="C9" s="200"/>
      <c r="D9" s="200"/>
      <c r="E9" s="200"/>
      <c r="F9" s="200"/>
      <c r="G9" s="200"/>
      <c r="H9" s="200"/>
      <c r="I9" s="200"/>
      <c r="J9" s="200"/>
    </row>
    <row r="10" spans="2:13" ht="22.5" x14ac:dyDescent="0.4">
      <c r="B10" s="200" t="s">
        <v>1</v>
      </c>
      <c r="C10" s="200"/>
      <c r="D10" s="200"/>
      <c r="E10" s="200"/>
      <c r="F10" s="200"/>
      <c r="G10" s="200"/>
      <c r="H10" s="200"/>
      <c r="I10" s="200"/>
      <c r="J10" s="200"/>
    </row>
    <row r="11" spans="2:13" ht="22.5" x14ac:dyDescent="0.4">
      <c r="B11" s="200" t="s">
        <v>232</v>
      </c>
      <c r="C11" s="200"/>
      <c r="D11" s="200"/>
      <c r="E11" s="200"/>
      <c r="F11" s="200"/>
      <c r="G11" s="200"/>
      <c r="H11" s="200"/>
      <c r="I11" s="200"/>
      <c r="J11" s="200"/>
    </row>
    <row r="12" spans="2:13" ht="22.5" x14ac:dyDescent="0.4">
      <c r="B12" s="200" t="s">
        <v>308</v>
      </c>
      <c r="C12" s="200"/>
      <c r="D12" s="200"/>
      <c r="E12" s="200"/>
      <c r="F12" s="200"/>
      <c r="G12" s="200"/>
      <c r="H12" s="200"/>
      <c r="I12" s="200"/>
      <c r="J12" s="200"/>
    </row>
    <row r="13" spans="2:13" ht="15.75" thickBot="1" x14ac:dyDescent="0.3"/>
    <row r="14" spans="2:13" ht="19.5" thickBot="1" x14ac:dyDescent="0.4">
      <c r="B14" s="1" t="s">
        <v>233</v>
      </c>
      <c r="C14" s="2" t="s">
        <v>234</v>
      </c>
      <c r="D14" s="2" t="s">
        <v>228</v>
      </c>
      <c r="E14" s="2" t="s">
        <v>2</v>
      </c>
      <c r="F14" s="3" t="s">
        <v>235</v>
      </c>
      <c r="G14" s="4" t="s">
        <v>236</v>
      </c>
      <c r="H14" s="5" t="s">
        <v>237</v>
      </c>
      <c r="I14" s="84" t="s">
        <v>238</v>
      </c>
      <c r="J14" s="84" t="s">
        <v>239</v>
      </c>
      <c r="M14" s="85"/>
    </row>
    <row r="15" spans="2:13" ht="15.75" thickBot="1" x14ac:dyDescent="0.3">
      <c r="M15" s="85"/>
    </row>
    <row r="16" spans="2:13" ht="16.5" x14ac:dyDescent="0.3">
      <c r="B16" s="174" t="s">
        <v>156</v>
      </c>
      <c r="C16" s="10">
        <v>43951</v>
      </c>
      <c r="D16" s="86" t="s">
        <v>154</v>
      </c>
      <c r="E16" s="12" t="s">
        <v>155</v>
      </c>
      <c r="F16" s="175">
        <v>866396776.71000004</v>
      </c>
      <c r="G16" s="87">
        <v>500356450.39999998</v>
      </c>
      <c r="H16" s="87">
        <f t="shared" ref="H16" si="0">SUM(F16-G16)</f>
        <v>366040326.31000006</v>
      </c>
      <c r="I16" s="176" t="s">
        <v>317</v>
      </c>
      <c r="J16" s="88" t="s">
        <v>240</v>
      </c>
    </row>
    <row r="17" spans="2:10" ht="16.5" x14ac:dyDescent="0.3">
      <c r="B17" s="18" t="s">
        <v>41</v>
      </c>
      <c r="C17" s="14">
        <v>42368</v>
      </c>
      <c r="D17" s="89" t="s">
        <v>40</v>
      </c>
      <c r="E17" s="25" t="s">
        <v>5</v>
      </c>
      <c r="F17" s="96">
        <v>87497</v>
      </c>
      <c r="G17" s="90">
        <v>0</v>
      </c>
      <c r="H17" s="90">
        <f t="shared" ref="H17:H80" si="1">SUM(F17-G17)</f>
        <v>87497</v>
      </c>
      <c r="I17" s="173" t="s">
        <v>317</v>
      </c>
      <c r="J17" s="91" t="s">
        <v>240</v>
      </c>
    </row>
    <row r="18" spans="2:10" ht="16.5" x14ac:dyDescent="0.3">
      <c r="B18" s="24" t="s">
        <v>54</v>
      </c>
      <c r="C18" s="19">
        <v>42429</v>
      </c>
      <c r="D18" s="26" t="s">
        <v>40</v>
      </c>
      <c r="E18" s="17" t="s">
        <v>5</v>
      </c>
      <c r="F18" s="63">
        <v>69797</v>
      </c>
      <c r="G18" s="93">
        <v>0</v>
      </c>
      <c r="H18" s="93">
        <f t="shared" si="1"/>
        <v>69797</v>
      </c>
      <c r="I18" s="172" t="s">
        <v>317</v>
      </c>
      <c r="J18" s="95" t="s">
        <v>240</v>
      </c>
    </row>
    <row r="19" spans="2:10" ht="16.5" x14ac:dyDescent="0.3">
      <c r="B19" s="22" t="s">
        <v>88</v>
      </c>
      <c r="C19" s="19">
        <v>42710</v>
      </c>
      <c r="D19" s="26" t="s">
        <v>40</v>
      </c>
      <c r="E19" s="17" t="s">
        <v>5</v>
      </c>
      <c r="F19" s="64">
        <v>20709</v>
      </c>
      <c r="G19" s="93">
        <v>0</v>
      </c>
      <c r="H19" s="93">
        <f t="shared" si="1"/>
        <v>20709</v>
      </c>
      <c r="I19" s="172" t="s">
        <v>317</v>
      </c>
      <c r="J19" s="95" t="s">
        <v>240</v>
      </c>
    </row>
    <row r="20" spans="2:10" ht="16.5" x14ac:dyDescent="0.3">
      <c r="B20" s="24" t="s">
        <v>102</v>
      </c>
      <c r="C20" s="19">
        <v>42786</v>
      </c>
      <c r="D20" s="26" t="s">
        <v>40</v>
      </c>
      <c r="E20" s="17" t="s">
        <v>5</v>
      </c>
      <c r="F20" s="64">
        <v>253251.6</v>
      </c>
      <c r="G20" s="94">
        <v>0</v>
      </c>
      <c r="H20" s="93">
        <f t="shared" si="1"/>
        <v>253251.6</v>
      </c>
      <c r="I20" s="172" t="s">
        <v>317</v>
      </c>
      <c r="J20" s="95" t="s">
        <v>240</v>
      </c>
    </row>
    <row r="21" spans="2:10" ht="16.5" x14ac:dyDescent="0.3">
      <c r="B21" s="16" t="s">
        <v>103</v>
      </c>
      <c r="C21" s="14">
        <v>42786</v>
      </c>
      <c r="D21" s="89" t="s">
        <v>40</v>
      </c>
      <c r="E21" s="25" t="s">
        <v>5</v>
      </c>
      <c r="F21" s="195">
        <v>86022</v>
      </c>
      <c r="G21" s="178">
        <v>0</v>
      </c>
      <c r="H21" s="93">
        <f t="shared" si="1"/>
        <v>86022</v>
      </c>
      <c r="I21" s="172" t="s">
        <v>317</v>
      </c>
      <c r="J21" s="95" t="s">
        <v>240</v>
      </c>
    </row>
    <row r="22" spans="2:10" ht="16.5" x14ac:dyDescent="0.3">
      <c r="B22" s="21" t="s">
        <v>104</v>
      </c>
      <c r="C22" s="19">
        <v>42786</v>
      </c>
      <c r="D22" s="26" t="s">
        <v>40</v>
      </c>
      <c r="E22" s="17" t="s">
        <v>5</v>
      </c>
      <c r="F22" s="117">
        <v>111510</v>
      </c>
      <c r="G22" s="98">
        <v>0</v>
      </c>
      <c r="H22" s="93">
        <f t="shared" si="1"/>
        <v>111510</v>
      </c>
      <c r="I22" s="172" t="s">
        <v>317</v>
      </c>
      <c r="J22" s="95" t="s">
        <v>240</v>
      </c>
    </row>
    <row r="23" spans="2:10" ht="16.5" x14ac:dyDescent="0.3">
      <c r="B23" s="21" t="s">
        <v>105</v>
      </c>
      <c r="C23" s="19">
        <v>42786</v>
      </c>
      <c r="D23" s="26" t="s">
        <v>40</v>
      </c>
      <c r="E23" s="17" t="s">
        <v>5</v>
      </c>
      <c r="F23" s="123">
        <v>149860</v>
      </c>
      <c r="G23" s="98">
        <v>0</v>
      </c>
      <c r="H23" s="93">
        <f t="shared" si="1"/>
        <v>149860</v>
      </c>
      <c r="I23" s="172" t="s">
        <v>317</v>
      </c>
      <c r="J23" s="95" t="s">
        <v>240</v>
      </c>
    </row>
    <row r="24" spans="2:10" ht="16.5" x14ac:dyDescent="0.3">
      <c r="B24" s="21" t="s">
        <v>106</v>
      </c>
      <c r="C24" s="19">
        <v>42786</v>
      </c>
      <c r="D24" s="26" t="s">
        <v>40</v>
      </c>
      <c r="E24" s="25" t="s">
        <v>5</v>
      </c>
      <c r="F24" s="123">
        <v>111510</v>
      </c>
      <c r="G24" s="98">
        <v>0</v>
      </c>
      <c r="H24" s="93">
        <f t="shared" si="1"/>
        <v>111510</v>
      </c>
      <c r="I24" s="172" t="s">
        <v>317</v>
      </c>
      <c r="J24" s="95" t="s">
        <v>240</v>
      </c>
    </row>
    <row r="25" spans="2:10" ht="16.5" x14ac:dyDescent="0.3">
      <c r="B25" s="142" t="s">
        <v>299</v>
      </c>
      <c r="C25" s="29">
        <v>44564</v>
      </c>
      <c r="D25" s="32" t="s">
        <v>200</v>
      </c>
      <c r="E25" s="25" t="s">
        <v>201</v>
      </c>
      <c r="F25" s="122">
        <v>53100</v>
      </c>
      <c r="G25" s="98">
        <v>0</v>
      </c>
      <c r="H25" s="93">
        <f t="shared" si="1"/>
        <v>53100</v>
      </c>
      <c r="I25" s="172" t="s">
        <v>317</v>
      </c>
      <c r="J25" s="95" t="s">
        <v>240</v>
      </c>
    </row>
    <row r="26" spans="2:10" ht="16.5" x14ac:dyDescent="0.3">
      <c r="B26" s="143" t="s">
        <v>202</v>
      </c>
      <c r="C26" s="29">
        <v>44531</v>
      </c>
      <c r="D26" s="32" t="s">
        <v>298</v>
      </c>
      <c r="E26" s="17" t="s">
        <v>201</v>
      </c>
      <c r="F26" s="122">
        <v>53100</v>
      </c>
      <c r="G26" s="98">
        <v>0</v>
      </c>
      <c r="H26" s="93">
        <f t="shared" si="1"/>
        <v>53100</v>
      </c>
      <c r="I26" s="172" t="s">
        <v>317</v>
      </c>
      <c r="J26" s="95" t="s">
        <v>240</v>
      </c>
    </row>
    <row r="27" spans="2:10" ht="16.5" x14ac:dyDescent="0.3">
      <c r="B27" s="142" t="s">
        <v>271</v>
      </c>
      <c r="C27" s="29">
        <v>44562</v>
      </c>
      <c r="D27" s="32" t="s">
        <v>272</v>
      </c>
      <c r="E27" s="17" t="s">
        <v>146</v>
      </c>
      <c r="F27" s="122">
        <v>1095331.1000000001</v>
      </c>
      <c r="G27" s="98">
        <v>0</v>
      </c>
      <c r="H27" s="93">
        <f t="shared" si="1"/>
        <v>1095331.1000000001</v>
      </c>
      <c r="I27" s="172" t="s">
        <v>317</v>
      </c>
      <c r="J27" s="95" t="s">
        <v>240</v>
      </c>
    </row>
    <row r="28" spans="2:10" ht="16.5" x14ac:dyDescent="0.3">
      <c r="B28" s="141" t="s">
        <v>211</v>
      </c>
      <c r="C28" s="29">
        <v>44546</v>
      </c>
      <c r="D28" s="32" t="s">
        <v>303</v>
      </c>
      <c r="E28" s="17" t="s">
        <v>210</v>
      </c>
      <c r="F28" s="123">
        <v>186428.57</v>
      </c>
      <c r="G28" s="98">
        <v>0</v>
      </c>
      <c r="H28" s="93">
        <f t="shared" si="1"/>
        <v>186428.57</v>
      </c>
      <c r="I28" s="172" t="s">
        <v>317</v>
      </c>
      <c r="J28" s="95" t="s">
        <v>240</v>
      </c>
    </row>
    <row r="29" spans="2:10" ht="16.5" x14ac:dyDescent="0.3">
      <c r="B29" s="141" t="s">
        <v>211</v>
      </c>
      <c r="C29" s="29">
        <v>44546</v>
      </c>
      <c r="D29" s="32" t="s">
        <v>303</v>
      </c>
      <c r="E29" s="17" t="s">
        <v>210</v>
      </c>
      <c r="F29" s="123">
        <v>16405.73</v>
      </c>
      <c r="G29" s="98">
        <v>0</v>
      </c>
      <c r="H29" s="93">
        <f t="shared" si="1"/>
        <v>16405.73</v>
      </c>
      <c r="I29" s="172" t="s">
        <v>317</v>
      </c>
      <c r="J29" s="95" t="s">
        <v>240</v>
      </c>
    </row>
    <row r="30" spans="2:10" ht="16.5" x14ac:dyDescent="0.3">
      <c r="B30" s="141" t="s">
        <v>211</v>
      </c>
      <c r="C30" s="29">
        <v>44546</v>
      </c>
      <c r="D30" s="32" t="s">
        <v>303</v>
      </c>
      <c r="E30" s="17" t="s">
        <v>210</v>
      </c>
      <c r="F30" s="123">
        <v>583314.30000000005</v>
      </c>
      <c r="G30" s="98">
        <v>0</v>
      </c>
      <c r="H30" s="93">
        <f t="shared" si="1"/>
        <v>583314.30000000005</v>
      </c>
      <c r="I30" s="172" t="s">
        <v>317</v>
      </c>
      <c r="J30" s="95" t="s">
        <v>240</v>
      </c>
    </row>
    <row r="31" spans="2:10" ht="16.5" x14ac:dyDescent="0.3">
      <c r="B31" s="142" t="s">
        <v>206</v>
      </c>
      <c r="C31" s="29">
        <v>44543</v>
      </c>
      <c r="D31" s="32" t="s">
        <v>282</v>
      </c>
      <c r="E31" s="17" t="s">
        <v>146</v>
      </c>
      <c r="F31" s="122">
        <v>1028400</v>
      </c>
      <c r="G31" s="98">
        <v>0</v>
      </c>
      <c r="H31" s="93">
        <f t="shared" si="1"/>
        <v>1028400</v>
      </c>
      <c r="I31" s="172" t="s">
        <v>317</v>
      </c>
      <c r="J31" s="95" t="s">
        <v>240</v>
      </c>
    </row>
    <row r="32" spans="2:10" ht="16.5" x14ac:dyDescent="0.3">
      <c r="B32" s="142" t="s">
        <v>283</v>
      </c>
      <c r="C32" s="29">
        <v>44574</v>
      </c>
      <c r="D32" s="32" t="s">
        <v>282</v>
      </c>
      <c r="E32" s="17" t="s">
        <v>146</v>
      </c>
      <c r="F32" s="122">
        <v>1029600</v>
      </c>
      <c r="G32" s="98">
        <v>0</v>
      </c>
      <c r="H32" s="93">
        <f t="shared" si="1"/>
        <v>1029600</v>
      </c>
      <c r="I32" s="172" t="s">
        <v>317</v>
      </c>
      <c r="J32" s="95" t="s">
        <v>240</v>
      </c>
    </row>
    <row r="33" spans="2:10" ht="16.5" x14ac:dyDescent="0.3">
      <c r="B33" s="144" t="s">
        <v>101</v>
      </c>
      <c r="C33" s="29">
        <v>44545</v>
      </c>
      <c r="D33" s="49" t="s">
        <v>209</v>
      </c>
      <c r="E33" s="17" t="s">
        <v>17</v>
      </c>
      <c r="F33" s="123">
        <v>165200</v>
      </c>
      <c r="G33" s="98">
        <v>0</v>
      </c>
      <c r="H33" s="93">
        <f t="shared" si="1"/>
        <v>165200</v>
      </c>
      <c r="I33" s="172" t="s">
        <v>317</v>
      </c>
      <c r="J33" s="95" t="s">
        <v>240</v>
      </c>
    </row>
    <row r="34" spans="2:10" ht="16.5" x14ac:dyDescent="0.3">
      <c r="B34" s="144" t="s">
        <v>165</v>
      </c>
      <c r="C34" s="29">
        <v>44009</v>
      </c>
      <c r="D34" s="36" t="s">
        <v>163</v>
      </c>
      <c r="E34" s="17" t="s">
        <v>164</v>
      </c>
      <c r="F34" s="118">
        <v>740013</v>
      </c>
      <c r="G34" s="98">
        <v>0</v>
      </c>
      <c r="H34" s="93">
        <f t="shared" si="1"/>
        <v>740013</v>
      </c>
      <c r="I34" s="172" t="s">
        <v>317</v>
      </c>
      <c r="J34" s="95" t="s">
        <v>240</v>
      </c>
    </row>
    <row r="35" spans="2:10" ht="16.5" x14ac:dyDescent="0.3">
      <c r="B35" s="144" t="s">
        <v>67</v>
      </c>
      <c r="C35" s="19">
        <v>43539</v>
      </c>
      <c r="D35" s="32" t="s">
        <v>145</v>
      </c>
      <c r="E35" s="17" t="s">
        <v>146</v>
      </c>
      <c r="F35" s="126">
        <v>48915.75</v>
      </c>
      <c r="G35" s="98">
        <v>0</v>
      </c>
      <c r="H35" s="93">
        <f t="shared" si="1"/>
        <v>48915.75</v>
      </c>
      <c r="I35" s="172" t="s">
        <v>317</v>
      </c>
      <c r="J35" s="95" t="s">
        <v>240</v>
      </c>
    </row>
    <row r="36" spans="2:10" ht="16.5" x14ac:dyDescent="0.3">
      <c r="B36" s="144" t="s">
        <v>72</v>
      </c>
      <c r="C36" s="19">
        <v>43539</v>
      </c>
      <c r="D36" s="32" t="s">
        <v>145</v>
      </c>
      <c r="E36" s="17" t="s">
        <v>146</v>
      </c>
      <c r="F36" s="126">
        <v>2865040.68</v>
      </c>
      <c r="G36" s="98">
        <v>0</v>
      </c>
      <c r="H36" s="93">
        <f t="shared" si="1"/>
        <v>2865040.68</v>
      </c>
      <c r="I36" s="172" t="s">
        <v>317</v>
      </c>
      <c r="J36" s="95" t="s">
        <v>240</v>
      </c>
    </row>
    <row r="37" spans="2:10" ht="16.5" x14ac:dyDescent="0.3">
      <c r="B37" s="21" t="s">
        <v>11</v>
      </c>
      <c r="C37" s="19">
        <v>41484</v>
      </c>
      <c r="D37" s="20" t="s">
        <v>10</v>
      </c>
      <c r="E37" s="17" t="s">
        <v>5</v>
      </c>
      <c r="F37" s="124">
        <v>582796.1</v>
      </c>
      <c r="G37" s="98">
        <v>0</v>
      </c>
      <c r="H37" s="93">
        <f t="shared" si="1"/>
        <v>582796.1</v>
      </c>
      <c r="I37" s="172" t="s">
        <v>317</v>
      </c>
      <c r="J37" s="95" t="s">
        <v>240</v>
      </c>
    </row>
    <row r="38" spans="2:10" ht="16.5" x14ac:dyDescent="0.3">
      <c r="B38" s="35" t="s">
        <v>245</v>
      </c>
      <c r="C38" s="29">
        <v>44562</v>
      </c>
      <c r="D38" s="50" t="s">
        <v>246</v>
      </c>
      <c r="E38" s="17" t="s">
        <v>192</v>
      </c>
      <c r="F38" s="123">
        <v>417.6</v>
      </c>
      <c r="G38" s="98">
        <v>0</v>
      </c>
      <c r="H38" s="93">
        <f t="shared" si="1"/>
        <v>417.6</v>
      </c>
      <c r="I38" s="172" t="s">
        <v>317</v>
      </c>
      <c r="J38" s="95" t="s">
        <v>240</v>
      </c>
    </row>
    <row r="39" spans="2:10" ht="16.5" x14ac:dyDescent="0.3">
      <c r="B39" s="21" t="s">
        <v>23</v>
      </c>
      <c r="C39" s="19">
        <v>42037</v>
      </c>
      <c r="D39" s="26" t="s">
        <v>21</v>
      </c>
      <c r="E39" s="17" t="s">
        <v>22</v>
      </c>
      <c r="F39" s="124">
        <v>476468.9</v>
      </c>
      <c r="G39" s="98">
        <v>0</v>
      </c>
      <c r="H39" s="93">
        <f t="shared" si="1"/>
        <v>476468.9</v>
      </c>
      <c r="I39" s="172" t="s">
        <v>317</v>
      </c>
      <c r="J39" s="95" t="s">
        <v>240</v>
      </c>
    </row>
    <row r="40" spans="2:10" ht="16.5" x14ac:dyDescent="0.3">
      <c r="B40" s="21" t="s">
        <v>81</v>
      </c>
      <c r="C40" s="23">
        <v>42583</v>
      </c>
      <c r="D40" s="20" t="s">
        <v>80</v>
      </c>
      <c r="E40" s="17" t="s">
        <v>5</v>
      </c>
      <c r="F40" s="123">
        <v>249700.14</v>
      </c>
      <c r="G40" s="98">
        <v>0</v>
      </c>
      <c r="H40" s="93">
        <f t="shared" si="1"/>
        <v>249700.14</v>
      </c>
      <c r="I40" s="172" t="s">
        <v>317</v>
      </c>
      <c r="J40" s="95" t="s">
        <v>240</v>
      </c>
    </row>
    <row r="41" spans="2:10" ht="16.5" x14ac:dyDescent="0.3">
      <c r="B41" s="21" t="s">
        <v>89</v>
      </c>
      <c r="C41" s="23">
        <v>42716</v>
      </c>
      <c r="D41" s="20" t="s">
        <v>80</v>
      </c>
      <c r="E41" s="17" t="s">
        <v>5</v>
      </c>
      <c r="F41" s="123">
        <v>3899381.22</v>
      </c>
      <c r="G41" s="98">
        <v>0</v>
      </c>
      <c r="H41" s="93">
        <f t="shared" si="1"/>
        <v>3899381.22</v>
      </c>
      <c r="I41" s="172" t="s">
        <v>317</v>
      </c>
      <c r="J41" s="95" t="s">
        <v>240</v>
      </c>
    </row>
    <row r="42" spans="2:10" ht="16.5" x14ac:dyDescent="0.3">
      <c r="B42" s="21" t="s">
        <v>111</v>
      </c>
      <c r="C42" s="23">
        <v>42826</v>
      </c>
      <c r="D42" s="20" t="s">
        <v>80</v>
      </c>
      <c r="E42" s="17" t="s">
        <v>5</v>
      </c>
      <c r="F42" s="123">
        <v>1783242.55</v>
      </c>
      <c r="G42" s="98">
        <v>0</v>
      </c>
      <c r="H42" s="93">
        <f t="shared" si="1"/>
        <v>1783242.55</v>
      </c>
      <c r="I42" s="172" t="s">
        <v>317</v>
      </c>
      <c r="J42" s="95" t="s">
        <v>240</v>
      </c>
    </row>
    <row r="43" spans="2:10" ht="16.5" x14ac:dyDescent="0.3">
      <c r="B43" s="21" t="s">
        <v>41</v>
      </c>
      <c r="C43" s="23">
        <v>42853</v>
      </c>
      <c r="D43" s="20" t="s">
        <v>80</v>
      </c>
      <c r="E43" s="17" t="s">
        <v>5</v>
      </c>
      <c r="F43" s="123">
        <v>1758093.4</v>
      </c>
      <c r="G43" s="98">
        <v>0</v>
      </c>
      <c r="H43" s="93">
        <f t="shared" si="1"/>
        <v>1758093.4</v>
      </c>
      <c r="I43" s="172" t="s">
        <v>317</v>
      </c>
      <c r="J43" s="95" t="s">
        <v>240</v>
      </c>
    </row>
    <row r="44" spans="2:10" ht="16.5" x14ac:dyDescent="0.3">
      <c r="B44" s="30" t="s">
        <v>115</v>
      </c>
      <c r="C44" s="23">
        <v>42853</v>
      </c>
      <c r="D44" s="20" t="s">
        <v>80</v>
      </c>
      <c r="E44" s="17" t="s">
        <v>5</v>
      </c>
      <c r="F44" s="123">
        <v>1897891.27</v>
      </c>
      <c r="G44" s="98">
        <v>0</v>
      </c>
      <c r="H44" s="93">
        <f t="shared" si="1"/>
        <v>1897891.27</v>
      </c>
      <c r="I44" s="172" t="s">
        <v>317</v>
      </c>
      <c r="J44" s="95" t="s">
        <v>240</v>
      </c>
    </row>
    <row r="45" spans="2:10" ht="16.5" x14ac:dyDescent="0.3">
      <c r="B45" s="30" t="s">
        <v>116</v>
      </c>
      <c r="C45" s="23">
        <v>42853</v>
      </c>
      <c r="D45" s="20" t="s">
        <v>80</v>
      </c>
      <c r="E45" s="17" t="s">
        <v>5</v>
      </c>
      <c r="F45" s="123">
        <v>1948860.35</v>
      </c>
      <c r="G45" s="98">
        <v>0</v>
      </c>
      <c r="H45" s="93">
        <f t="shared" si="1"/>
        <v>1948860.35</v>
      </c>
      <c r="I45" s="172" t="s">
        <v>317</v>
      </c>
      <c r="J45" s="95" t="s">
        <v>240</v>
      </c>
    </row>
    <row r="46" spans="2:10" ht="16.5" x14ac:dyDescent="0.3">
      <c r="B46" s="144" t="s">
        <v>284</v>
      </c>
      <c r="C46" s="29">
        <v>44586</v>
      </c>
      <c r="D46" s="32" t="s">
        <v>219</v>
      </c>
      <c r="E46" s="17" t="s">
        <v>169</v>
      </c>
      <c r="F46" s="122">
        <v>1418000</v>
      </c>
      <c r="G46" s="98">
        <v>0</v>
      </c>
      <c r="H46" s="93">
        <f t="shared" si="1"/>
        <v>1418000</v>
      </c>
      <c r="I46" s="172" t="s">
        <v>317</v>
      </c>
      <c r="J46" s="95" t="s">
        <v>240</v>
      </c>
    </row>
    <row r="47" spans="2:10" ht="16.5" x14ac:dyDescent="0.3">
      <c r="B47" s="141">
        <v>749161668</v>
      </c>
      <c r="C47" s="29">
        <v>44166</v>
      </c>
      <c r="D47" s="32" t="s">
        <v>180</v>
      </c>
      <c r="E47" s="17" t="s">
        <v>181</v>
      </c>
      <c r="F47" s="118">
        <v>394242.96</v>
      </c>
      <c r="G47" s="98">
        <v>0</v>
      </c>
      <c r="H47" s="93">
        <f t="shared" si="1"/>
        <v>394242.96</v>
      </c>
      <c r="I47" s="172" t="s">
        <v>317</v>
      </c>
      <c r="J47" s="95" t="s">
        <v>240</v>
      </c>
    </row>
    <row r="48" spans="2:10" ht="16.5" x14ac:dyDescent="0.3">
      <c r="B48" s="141">
        <v>750478981</v>
      </c>
      <c r="C48" s="29">
        <v>44166</v>
      </c>
      <c r="D48" s="32" t="s">
        <v>180</v>
      </c>
      <c r="E48" s="17" t="s">
        <v>181</v>
      </c>
      <c r="F48" s="118">
        <v>421513.88</v>
      </c>
      <c r="G48" s="98">
        <v>0</v>
      </c>
      <c r="H48" s="93">
        <f t="shared" si="1"/>
        <v>421513.88</v>
      </c>
      <c r="I48" s="172" t="s">
        <v>317</v>
      </c>
      <c r="J48" s="95" t="s">
        <v>240</v>
      </c>
    </row>
    <row r="49" spans="2:10" ht="16.5" x14ac:dyDescent="0.3">
      <c r="B49" s="141">
        <v>754589905</v>
      </c>
      <c r="C49" s="29">
        <v>44166</v>
      </c>
      <c r="D49" s="32" t="s">
        <v>180</v>
      </c>
      <c r="E49" s="17" t="s">
        <v>181</v>
      </c>
      <c r="F49" s="118">
        <v>556850.63</v>
      </c>
      <c r="G49" s="98">
        <v>0</v>
      </c>
      <c r="H49" s="93">
        <f t="shared" si="1"/>
        <v>556850.63</v>
      </c>
      <c r="I49" s="172" t="s">
        <v>317</v>
      </c>
      <c r="J49" s="95" t="s">
        <v>240</v>
      </c>
    </row>
    <row r="50" spans="2:10" ht="16.5" x14ac:dyDescent="0.3">
      <c r="B50" s="141">
        <v>758498492</v>
      </c>
      <c r="C50" s="29">
        <v>44166</v>
      </c>
      <c r="D50" s="32" t="s">
        <v>180</v>
      </c>
      <c r="E50" s="17" t="s">
        <v>181</v>
      </c>
      <c r="F50" s="118">
        <v>87182.55</v>
      </c>
      <c r="G50" s="98">
        <v>0</v>
      </c>
      <c r="H50" s="93">
        <f t="shared" si="1"/>
        <v>87182.55</v>
      </c>
      <c r="I50" s="172" t="s">
        <v>317</v>
      </c>
      <c r="J50" s="95" t="s">
        <v>240</v>
      </c>
    </row>
    <row r="51" spans="2:10" ht="16.5" x14ac:dyDescent="0.3">
      <c r="B51" s="141">
        <v>758831486</v>
      </c>
      <c r="C51" s="29">
        <v>44166</v>
      </c>
      <c r="D51" s="32" t="s">
        <v>180</v>
      </c>
      <c r="E51" s="17" t="s">
        <v>181</v>
      </c>
      <c r="F51" s="118">
        <v>48327.56</v>
      </c>
      <c r="G51" s="98">
        <v>0</v>
      </c>
      <c r="H51" s="93">
        <f t="shared" si="1"/>
        <v>48327.56</v>
      </c>
      <c r="I51" s="172" t="s">
        <v>317</v>
      </c>
      <c r="J51" s="95" t="s">
        <v>240</v>
      </c>
    </row>
    <row r="52" spans="2:10" ht="16.5" x14ac:dyDescent="0.3">
      <c r="B52" s="35">
        <v>759584761</v>
      </c>
      <c r="C52" s="29">
        <v>44166</v>
      </c>
      <c r="D52" s="32" t="s">
        <v>180</v>
      </c>
      <c r="E52" s="17" t="s">
        <v>181</v>
      </c>
      <c r="F52" s="118">
        <v>103017.72</v>
      </c>
      <c r="G52" s="98">
        <v>0</v>
      </c>
      <c r="H52" s="93">
        <f t="shared" si="1"/>
        <v>103017.72</v>
      </c>
      <c r="I52" s="172" t="s">
        <v>317</v>
      </c>
      <c r="J52" s="95" t="s">
        <v>240</v>
      </c>
    </row>
    <row r="53" spans="2:10" ht="16.5" x14ac:dyDescent="0.3">
      <c r="B53" s="141">
        <v>767515299</v>
      </c>
      <c r="C53" s="29">
        <v>44166</v>
      </c>
      <c r="D53" s="32" t="s">
        <v>180</v>
      </c>
      <c r="E53" s="17" t="s">
        <v>181</v>
      </c>
      <c r="F53" s="118">
        <v>179248.27</v>
      </c>
      <c r="G53" s="98">
        <v>0</v>
      </c>
      <c r="H53" s="93">
        <f t="shared" si="1"/>
        <v>179248.27</v>
      </c>
      <c r="I53" s="172" t="s">
        <v>317</v>
      </c>
      <c r="J53" s="95" t="s">
        <v>240</v>
      </c>
    </row>
    <row r="54" spans="2:10" ht="16.5" x14ac:dyDescent="0.3">
      <c r="B54" s="141" t="s">
        <v>247</v>
      </c>
      <c r="C54" s="29">
        <v>44580</v>
      </c>
      <c r="D54" s="32" t="s">
        <v>180</v>
      </c>
      <c r="E54" s="17" t="s">
        <v>181</v>
      </c>
      <c r="F54" s="118">
        <v>7480.42</v>
      </c>
      <c r="G54" s="98">
        <v>0</v>
      </c>
      <c r="H54" s="93">
        <f t="shared" si="1"/>
        <v>7480.42</v>
      </c>
      <c r="I54" s="172" t="s">
        <v>317</v>
      </c>
      <c r="J54" s="95" t="s">
        <v>240</v>
      </c>
    </row>
    <row r="55" spans="2:10" ht="16.5" x14ac:dyDescent="0.3">
      <c r="B55" s="141" t="s">
        <v>248</v>
      </c>
      <c r="C55" s="29">
        <v>44580</v>
      </c>
      <c r="D55" s="32" t="s">
        <v>180</v>
      </c>
      <c r="E55" s="17" t="s">
        <v>181</v>
      </c>
      <c r="F55" s="118">
        <v>6349.15</v>
      </c>
      <c r="G55" s="98">
        <v>0</v>
      </c>
      <c r="H55" s="93">
        <f t="shared" si="1"/>
        <v>6349.15</v>
      </c>
      <c r="I55" s="172" t="s">
        <v>317</v>
      </c>
      <c r="J55" s="95" t="s">
        <v>240</v>
      </c>
    </row>
    <row r="56" spans="2:10" ht="16.5" x14ac:dyDescent="0.3">
      <c r="B56" s="141" t="s">
        <v>249</v>
      </c>
      <c r="C56" s="29">
        <v>44589</v>
      </c>
      <c r="D56" s="32" t="s">
        <v>180</v>
      </c>
      <c r="E56" s="17" t="s">
        <v>181</v>
      </c>
      <c r="F56" s="118">
        <v>332458.46000000002</v>
      </c>
      <c r="G56" s="98">
        <v>0</v>
      </c>
      <c r="H56" s="93">
        <f t="shared" si="1"/>
        <v>332458.46000000002</v>
      </c>
      <c r="I56" s="172" t="s">
        <v>317</v>
      </c>
      <c r="J56" s="95" t="s">
        <v>240</v>
      </c>
    </row>
    <row r="57" spans="2:10" ht="16.5" x14ac:dyDescent="0.3">
      <c r="B57" s="141" t="s">
        <v>250</v>
      </c>
      <c r="C57" s="29">
        <v>44589</v>
      </c>
      <c r="D57" s="32" t="s">
        <v>180</v>
      </c>
      <c r="E57" s="17" t="s">
        <v>181</v>
      </c>
      <c r="F57" s="118">
        <v>706771.96</v>
      </c>
      <c r="G57" s="98">
        <v>0</v>
      </c>
      <c r="H57" s="93">
        <f t="shared" si="1"/>
        <v>706771.96</v>
      </c>
      <c r="I57" s="172" t="s">
        <v>317</v>
      </c>
      <c r="J57" s="95" t="s">
        <v>240</v>
      </c>
    </row>
    <row r="58" spans="2:10" ht="16.5" x14ac:dyDescent="0.3">
      <c r="B58" s="141" t="s">
        <v>251</v>
      </c>
      <c r="C58" s="29">
        <v>44589</v>
      </c>
      <c r="D58" s="32" t="s">
        <v>180</v>
      </c>
      <c r="E58" s="17" t="s">
        <v>181</v>
      </c>
      <c r="F58" s="118">
        <v>1293.5</v>
      </c>
      <c r="G58" s="98">
        <v>0</v>
      </c>
      <c r="H58" s="93">
        <f t="shared" si="1"/>
        <v>1293.5</v>
      </c>
      <c r="I58" s="172" t="s">
        <v>317</v>
      </c>
      <c r="J58" s="95" t="s">
        <v>240</v>
      </c>
    </row>
    <row r="59" spans="2:10" ht="16.5" x14ac:dyDescent="0.3">
      <c r="B59" s="141" t="s">
        <v>252</v>
      </c>
      <c r="C59" s="29">
        <v>44589</v>
      </c>
      <c r="D59" s="32" t="s">
        <v>180</v>
      </c>
      <c r="E59" s="17" t="s">
        <v>181</v>
      </c>
      <c r="F59" s="118">
        <v>2502.9</v>
      </c>
      <c r="G59" s="98">
        <v>0</v>
      </c>
      <c r="H59" s="93">
        <f t="shared" si="1"/>
        <v>2502.9</v>
      </c>
      <c r="I59" s="172" t="s">
        <v>317</v>
      </c>
      <c r="J59" s="95" t="s">
        <v>240</v>
      </c>
    </row>
    <row r="60" spans="2:10" ht="16.5" x14ac:dyDescent="0.3">
      <c r="B60" s="141" t="s">
        <v>253</v>
      </c>
      <c r="C60" s="29">
        <v>44589</v>
      </c>
      <c r="D60" s="32" t="s">
        <v>180</v>
      </c>
      <c r="E60" s="17" t="s">
        <v>181</v>
      </c>
      <c r="F60" s="118">
        <v>10144.549999999999</v>
      </c>
      <c r="G60" s="98">
        <v>0</v>
      </c>
      <c r="H60" s="93">
        <f t="shared" si="1"/>
        <v>10144.549999999999</v>
      </c>
      <c r="I60" s="172" t="s">
        <v>317</v>
      </c>
      <c r="J60" s="95" t="s">
        <v>240</v>
      </c>
    </row>
    <row r="61" spans="2:10" ht="16.5" x14ac:dyDescent="0.3">
      <c r="B61" s="141" t="s">
        <v>254</v>
      </c>
      <c r="C61" s="29">
        <v>44589</v>
      </c>
      <c r="D61" s="32" t="s">
        <v>180</v>
      </c>
      <c r="E61" s="17" t="s">
        <v>181</v>
      </c>
      <c r="F61" s="118">
        <v>11015.7</v>
      </c>
      <c r="G61" s="98">
        <v>0</v>
      </c>
      <c r="H61" s="93">
        <f t="shared" si="1"/>
        <v>11015.7</v>
      </c>
      <c r="I61" s="172" t="s">
        <v>317</v>
      </c>
      <c r="J61" s="95" t="s">
        <v>240</v>
      </c>
    </row>
    <row r="62" spans="2:10" ht="16.5" x14ac:dyDescent="0.3">
      <c r="B62" s="141" t="s">
        <v>255</v>
      </c>
      <c r="C62" s="29">
        <v>44589</v>
      </c>
      <c r="D62" s="32" t="s">
        <v>180</v>
      </c>
      <c r="E62" s="17" t="s">
        <v>181</v>
      </c>
      <c r="F62" s="118">
        <v>1683.5</v>
      </c>
      <c r="G62" s="98">
        <v>0</v>
      </c>
      <c r="H62" s="93">
        <f t="shared" si="1"/>
        <v>1683.5</v>
      </c>
      <c r="I62" s="172" t="s">
        <v>317</v>
      </c>
      <c r="J62" s="95" t="s">
        <v>240</v>
      </c>
    </row>
    <row r="63" spans="2:10" ht="16.5" x14ac:dyDescent="0.3">
      <c r="B63" s="141" t="s">
        <v>256</v>
      </c>
      <c r="C63" s="29">
        <v>44589</v>
      </c>
      <c r="D63" s="32" t="s">
        <v>180</v>
      </c>
      <c r="E63" s="17" t="s">
        <v>181</v>
      </c>
      <c r="F63" s="118">
        <v>8183.71</v>
      </c>
      <c r="G63" s="98">
        <v>0</v>
      </c>
      <c r="H63" s="93">
        <f t="shared" si="1"/>
        <v>8183.71</v>
      </c>
      <c r="I63" s="172" t="s">
        <v>317</v>
      </c>
      <c r="J63" s="95" t="s">
        <v>240</v>
      </c>
    </row>
    <row r="64" spans="2:10" ht="16.5" x14ac:dyDescent="0.3">
      <c r="B64" s="141" t="s">
        <v>257</v>
      </c>
      <c r="C64" s="29">
        <v>44589</v>
      </c>
      <c r="D64" s="32" t="s">
        <v>180</v>
      </c>
      <c r="E64" s="17" t="s">
        <v>181</v>
      </c>
      <c r="F64" s="118">
        <v>11973.52</v>
      </c>
      <c r="G64" s="98">
        <v>0</v>
      </c>
      <c r="H64" s="93">
        <f t="shared" si="1"/>
        <v>11973.52</v>
      </c>
      <c r="I64" s="172" t="s">
        <v>317</v>
      </c>
      <c r="J64" s="95" t="s">
        <v>240</v>
      </c>
    </row>
    <row r="65" spans="2:10" ht="16.5" x14ac:dyDescent="0.3">
      <c r="B65" s="141" t="s">
        <v>258</v>
      </c>
      <c r="C65" s="29">
        <v>44589</v>
      </c>
      <c r="D65" s="32" t="s">
        <v>180</v>
      </c>
      <c r="E65" s="17" t="s">
        <v>181</v>
      </c>
      <c r="F65" s="118">
        <v>2668.83</v>
      </c>
      <c r="G65" s="98">
        <v>0</v>
      </c>
      <c r="H65" s="93">
        <f t="shared" si="1"/>
        <v>2668.83</v>
      </c>
      <c r="I65" s="172" t="s">
        <v>317</v>
      </c>
      <c r="J65" s="95" t="s">
        <v>240</v>
      </c>
    </row>
    <row r="66" spans="2:10" ht="16.5" x14ac:dyDescent="0.3">
      <c r="B66" s="141" t="s">
        <v>259</v>
      </c>
      <c r="C66" s="29">
        <v>44589</v>
      </c>
      <c r="D66" s="32" t="s">
        <v>180</v>
      </c>
      <c r="E66" s="17" t="s">
        <v>181</v>
      </c>
      <c r="F66" s="118">
        <v>2463.5</v>
      </c>
      <c r="G66" s="98">
        <v>0</v>
      </c>
      <c r="H66" s="93">
        <f t="shared" si="1"/>
        <v>2463.5</v>
      </c>
      <c r="I66" s="172" t="s">
        <v>317</v>
      </c>
      <c r="J66" s="95" t="s">
        <v>240</v>
      </c>
    </row>
    <row r="67" spans="2:10" ht="16.5" x14ac:dyDescent="0.3">
      <c r="B67" s="141" t="s">
        <v>260</v>
      </c>
      <c r="C67" s="29">
        <v>44589</v>
      </c>
      <c r="D67" s="32" t="s">
        <v>180</v>
      </c>
      <c r="E67" s="17" t="s">
        <v>181</v>
      </c>
      <c r="F67" s="118">
        <v>22882.09</v>
      </c>
      <c r="G67" s="98">
        <v>0</v>
      </c>
      <c r="H67" s="93">
        <f t="shared" si="1"/>
        <v>22882.09</v>
      </c>
      <c r="I67" s="172" t="s">
        <v>317</v>
      </c>
      <c r="J67" s="95" t="s">
        <v>240</v>
      </c>
    </row>
    <row r="68" spans="2:10" ht="16.5" x14ac:dyDescent="0.3">
      <c r="B68" s="141" t="s">
        <v>261</v>
      </c>
      <c r="C68" s="29">
        <v>44589</v>
      </c>
      <c r="D68" s="32" t="s">
        <v>180</v>
      </c>
      <c r="E68" s="17" t="s">
        <v>181</v>
      </c>
      <c r="F68" s="118">
        <v>47737.98</v>
      </c>
      <c r="G68" s="98">
        <v>0</v>
      </c>
      <c r="H68" s="93">
        <f t="shared" si="1"/>
        <v>47737.98</v>
      </c>
      <c r="I68" s="172" t="s">
        <v>317</v>
      </c>
      <c r="J68" s="95" t="s">
        <v>240</v>
      </c>
    </row>
    <row r="69" spans="2:10" ht="16.5" x14ac:dyDescent="0.3">
      <c r="B69" s="141" t="s">
        <v>262</v>
      </c>
      <c r="C69" s="29">
        <v>44589</v>
      </c>
      <c r="D69" s="32" t="s">
        <v>180</v>
      </c>
      <c r="E69" s="17" t="s">
        <v>181</v>
      </c>
      <c r="F69" s="118">
        <v>406</v>
      </c>
      <c r="G69" s="98">
        <v>0</v>
      </c>
      <c r="H69" s="93">
        <f t="shared" si="1"/>
        <v>406</v>
      </c>
      <c r="I69" s="172" t="s">
        <v>317</v>
      </c>
      <c r="J69" s="95" t="s">
        <v>240</v>
      </c>
    </row>
    <row r="70" spans="2:10" ht="16.5" x14ac:dyDescent="0.3">
      <c r="B70" s="141" t="s">
        <v>263</v>
      </c>
      <c r="C70" s="29">
        <v>44589</v>
      </c>
      <c r="D70" s="32" t="s">
        <v>180</v>
      </c>
      <c r="E70" s="17" t="s">
        <v>181</v>
      </c>
      <c r="F70" s="118">
        <v>23232.39</v>
      </c>
      <c r="G70" s="98">
        <v>0</v>
      </c>
      <c r="H70" s="93">
        <f t="shared" si="1"/>
        <v>23232.39</v>
      </c>
      <c r="I70" s="172" t="s">
        <v>317</v>
      </c>
      <c r="J70" s="95" t="s">
        <v>240</v>
      </c>
    </row>
    <row r="71" spans="2:10" ht="16.5" x14ac:dyDescent="0.3">
      <c r="B71" s="21" t="s">
        <v>79</v>
      </c>
      <c r="C71" s="23">
        <v>42582</v>
      </c>
      <c r="D71" s="20" t="s">
        <v>78</v>
      </c>
      <c r="E71" s="17" t="s">
        <v>22</v>
      </c>
      <c r="F71" s="125">
        <v>720272</v>
      </c>
      <c r="G71" s="98">
        <v>0</v>
      </c>
      <c r="H71" s="93">
        <f t="shared" si="1"/>
        <v>720272</v>
      </c>
      <c r="I71" s="172" t="s">
        <v>317</v>
      </c>
      <c r="J71" s="95" t="s">
        <v>240</v>
      </c>
    </row>
    <row r="72" spans="2:10" ht="16.5" x14ac:dyDescent="0.3">
      <c r="B72" s="35" t="s">
        <v>276</v>
      </c>
      <c r="C72" s="23">
        <v>44580</v>
      </c>
      <c r="D72" s="20" t="s">
        <v>277</v>
      </c>
      <c r="E72" s="17" t="s">
        <v>201</v>
      </c>
      <c r="F72" s="131">
        <v>29146</v>
      </c>
      <c r="G72" s="98">
        <v>0</v>
      </c>
      <c r="H72" s="93">
        <f t="shared" si="1"/>
        <v>29146</v>
      </c>
      <c r="I72" s="172" t="s">
        <v>317</v>
      </c>
      <c r="J72" s="95" t="s">
        <v>240</v>
      </c>
    </row>
    <row r="73" spans="2:10" ht="16.5" x14ac:dyDescent="0.3">
      <c r="B73" s="35" t="s">
        <v>274</v>
      </c>
      <c r="C73" s="23">
        <v>44568</v>
      </c>
      <c r="D73" s="20" t="s">
        <v>275</v>
      </c>
      <c r="E73" s="17" t="s">
        <v>201</v>
      </c>
      <c r="F73" s="131">
        <v>29146</v>
      </c>
      <c r="G73" s="98">
        <v>0</v>
      </c>
      <c r="H73" s="93">
        <f t="shared" si="1"/>
        <v>29146</v>
      </c>
      <c r="I73" s="172" t="s">
        <v>317</v>
      </c>
      <c r="J73" s="95" t="s">
        <v>240</v>
      </c>
    </row>
    <row r="74" spans="2:10" ht="16.5" x14ac:dyDescent="0.3">
      <c r="B74" s="35" t="s">
        <v>264</v>
      </c>
      <c r="C74" s="119">
        <v>44565</v>
      </c>
      <c r="D74" s="120" t="s">
        <v>265</v>
      </c>
      <c r="E74" s="17" t="s">
        <v>192</v>
      </c>
      <c r="F74" s="121">
        <v>55703</v>
      </c>
      <c r="G74" s="98">
        <v>0</v>
      </c>
      <c r="H74" s="93">
        <f t="shared" si="1"/>
        <v>55703</v>
      </c>
      <c r="I74" s="172" t="s">
        <v>317</v>
      </c>
      <c r="J74" s="95" t="s">
        <v>240</v>
      </c>
    </row>
    <row r="75" spans="2:10" ht="16.5" x14ac:dyDescent="0.3">
      <c r="B75" s="35" t="s">
        <v>266</v>
      </c>
      <c r="C75" s="119">
        <v>44565</v>
      </c>
      <c r="D75" s="120" t="s">
        <v>265</v>
      </c>
      <c r="E75" s="17" t="s">
        <v>192</v>
      </c>
      <c r="F75" s="121">
        <v>7652</v>
      </c>
      <c r="G75" s="98">
        <v>0</v>
      </c>
      <c r="H75" s="93">
        <f t="shared" si="1"/>
        <v>7652</v>
      </c>
      <c r="I75" s="172" t="s">
        <v>317</v>
      </c>
      <c r="J75" s="95" t="s">
        <v>240</v>
      </c>
    </row>
    <row r="76" spans="2:10" ht="16.5" x14ac:dyDescent="0.3">
      <c r="B76" s="21" t="s">
        <v>44</v>
      </c>
      <c r="C76" s="23">
        <v>42401</v>
      </c>
      <c r="D76" s="20" t="s">
        <v>42</v>
      </c>
      <c r="E76" s="17" t="s">
        <v>43</v>
      </c>
      <c r="F76" s="123">
        <v>25000</v>
      </c>
      <c r="G76" s="98">
        <v>0</v>
      </c>
      <c r="H76" s="93">
        <f t="shared" si="1"/>
        <v>25000</v>
      </c>
      <c r="I76" s="172" t="s">
        <v>317</v>
      </c>
      <c r="J76" s="95" t="s">
        <v>240</v>
      </c>
    </row>
    <row r="77" spans="2:10" ht="16.5" x14ac:dyDescent="0.3">
      <c r="B77" s="21" t="s">
        <v>50</v>
      </c>
      <c r="C77" s="23">
        <v>42409</v>
      </c>
      <c r="D77" s="20" t="s">
        <v>42</v>
      </c>
      <c r="E77" s="17" t="s">
        <v>43</v>
      </c>
      <c r="F77" s="123">
        <v>25000</v>
      </c>
      <c r="G77" s="98">
        <v>0</v>
      </c>
      <c r="H77" s="93">
        <f t="shared" si="1"/>
        <v>25000</v>
      </c>
      <c r="I77" s="172" t="s">
        <v>317</v>
      </c>
      <c r="J77" s="95" t="s">
        <v>240</v>
      </c>
    </row>
    <row r="78" spans="2:10" ht="16.5" x14ac:dyDescent="0.3">
      <c r="B78" s="21" t="s">
        <v>136</v>
      </c>
      <c r="C78" s="19">
        <v>43283</v>
      </c>
      <c r="D78" s="26" t="s">
        <v>135</v>
      </c>
      <c r="E78" s="17" t="s">
        <v>5</v>
      </c>
      <c r="F78" s="122">
        <v>600006.40000000002</v>
      </c>
      <c r="G78" s="98">
        <v>0</v>
      </c>
      <c r="H78" s="93">
        <f t="shared" si="1"/>
        <v>600006.40000000002</v>
      </c>
      <c r="I78" s="172" t="s">
        <v>317</v>
      </c>
      <c r="J78" s="95" t="s">
        <v>240</v>
      </c>
    </row>
    <row r="79" spans="2:10" ht="16.5" x14ac:dyDescent="0.3">
      <c r="B79" s="143" t="s">
        <v>67</v>
      </c>
      <c r="C79" s="29">
        <v>44551</v>
      </c>
      <c r="D79" s="50" t="s">
        <v>218</v>
      </c>
      <c r="E79" s="17" t="s">
        <v>17</v>
      </c>
      <c r="F79" s="122">
        <v>118000</v>
      </c>
      <c r="G79" s="98">
        <v>0</v>
      </c>
      <c r="H79" s="93">
        <f t="shared" si="1"/>
        <v>118000</v>
      </c>
      <c r="I79" s="172" t="s">
        <v>317</v>
      </c>
      <c r="J79" s="95" t="s">
        <v>240</v>
      </c>
    </row>
    <row r="80" spans="2:10" ht="16.5" x14ac:dyDescent="0.3">
      <c r="B80" s="143" t="s">
        <v>292</v>
      </c>
      <c r="C80" s="29">
        <v>44575</v>
      </c>
      <c r="D80" s="50" t="s">
        <v>218</v>
      </c>
      <c r="E80" s="17" t="s">
        <v>17</v>
      </c>
      <c r="F80" s="122">
        <v>35400</v>
      </c>
      <c r="G80" s="98">
        <v>0</v>
      </c>
      <c r="H80" s="93">
        <f t="shared" si="1"/>
        <v>35400</v>
      </c>
      <c r="I80" s="172" t="s">
        <v>317</v>
      </c>
      <c r="J80" s="95" t="s">
        <v>240</v>
      </c>
    </row>
    <row r="81" spans="2:10" ht="16.5" x14ac:dyDescent="0.3">
      <c r="B81" s="141" t="s">
        <v>127</v>
      </c>
      <c r="C81" s="19">
        <v>43040</v>
      </c>
      <c r="D81" s="20" t="s">
        <v>126</v>
      </c>
      <c r="E81" s="17" t="s">
        <v>121</v>
      </c>
      <c r="F81" s="122">
        <v>116820</v>
      </c>
      <c r="G81" s="98">
        <v>0</v>
      </c>
      <c r="H81" s="93">
        <f t="shared" ref="H81:H144" si="2">SUM(F81-G81)</f>
        <v>116820</v>
      </c>
      <c r="I81" s="172" t="s">
        <v>317</v>
      </c>
      <c r="J81" s="95" t="s">
        <v>240</v>
      </c>
    </row>
    <row r="82" spans="2:10" ht="16.5" x14ac:dyDescent="0.3">
      <c r="B82" s="141" t="s">
        <v>128</v>
      </c>
      <c r="C82" s="19">
        <v>43059</v>
      </c>
      <c r="D82" s="20" t="s">
        <v>126</v>
      </c>
      <c r="E82" s="17" t="s">
        <v>121</v>
      </c>
      <c r="F82" s="122">
        <v>116820</v>
      </c>
      <c r="G82" s="98">
        <v>0</v>
      </c>
      <c r="H82" s="93">
        <f t="shared" si="2"/>
        <v>116820</v>
      </c>
      <c r="I82" s="172" t="s">
        <v>317</v>
      </c>
      <c r="J82" s="95" t="s">
        <v>240</v>
      </c>
    </row>
    <row r="83" spans="2:10" ht="16.5" x14ac:dyDescent="0.3">
      <c r="B83" s="141" t="s">
        <v>129</v>
      </c>
      <c r="C83" s="19">
        <v>43059</v>
      </c>
      <c r="D83" s="20" t="s">
        <v>126</v>
      </c>
      <c r="E83" s="17" t="s">
        <v>121</v>
      </c>
      <c r="F83" s="122">
        <v>77880</v>
      </c>
      <c r="G83" s="98">
        <v>0</v>
      </c>
      <c r="H83" s="93">
        <f t="shared" si="2"/>
        <v>77880</v>
      </c>
      <c r="I83" s="172" t="s">
        <v>317</v>
      </c>
      <c r="J83" s="95" t="s">
        <v>240</v>
      </c>
    </row>
    <row r="84" spans="2:10" ht="16.5" x14ac:dyDescent="0.3">
      <c r="B84" s="141" t="s">
        <v>31</v>
      </c>
      <c r="C84" s="19">
        <v>42338</v>
      </c>
      <c r="D84" s="20" t="s">
        <v>30</v>
      </c>
      <c r="E84" s="17" t="s">
        <v>17</v>
      </c>
      <c r="F84" s="122">
        <v>2242000</v>
      </c>
      <c r="G84" s="98">
        <v>0</v>
      </c>
      <c r="H84" s="93">
        <f t="shared" si="2"/>
        <v>2242000</v>
      </c>
      <c r="I84" s="172" t="s">
        <v>317</v>
      </c>
      <c r="J84" s="95" t="s">
        <v>240</v>
      </c>
    </row>
    <row r="85" spans="2:10" ht="16.5" x14ac:dyDescent="0.3">
      <c r="B85" s="141" t="s">
        <v>125</v>
      </c>
      <c r="C85" s="19">
        <v>43011</v>
      </c>
      <c r="D85" s="26" t="s">
        <v>123</v>
      </c>
      <c r="E85" s="17" t="s">
        <v>124</v>
      </c>
      <c r="F85" s="122">
        <v>70800</v>
      </c>
      <c r="G85" s="98">
        <v>0</v>
      </c>
      <c r="H85" s="93">
        <f t="shared" si="2"/>
        <v>70800</v>
      </c>
      <c r="I85" s="172" t="s">
        <v>317</v>
      </c>
      <c r="J85" s="95" t="s">
        <v>240</v>
      </c>
    </row>
    <row r="86" spans="2:10" ht="16.5" x14ac:dyDescent="0.3">
      <c r="B86" s="35" t="s">
        <v>267</v>
      </c>
      <c r="C86" s="29">
        <v>44583</v>
      </c>
      <c r="D86" s="32" t="s">
        <v>214</v>
      </c>
      <c r="E86" s="17" t="s">
        <v>215</v>
      </c>
      <c r="F86" s="118">
        <v>82047.179999999993</v>
      </c>
      <c r="G86" s="98">
        <v>0</v>
      </c>
      <c r="H86" s="93">
        <f t="shared" si="2"/>
        <v>82047.179999999993</v>
      </c>
      <c r="I86" s="172" t="s">
        <v>317</v>
      </c>
      <c r="J86" s="95" t="s">
        <v>240</v>
      </c>
    </row>
    <row r="87" spans="2:10" ht="16.5" x14ac:dyDescent="0.3">
      <c r="B87" s="35" t="s">
        <v>268</v>
      </c>
      <c r="C87" s="29">
        <v>44583</v>
      </c>
      <c r="D87" s="32" t="s">
        <v>214</v>
      </c>
      <c r="E87" s="17" t="s">
        <v>215</v>
      </c>
      <c r="F87" s="118">
        <v>58003.22</v>
      </c>
      <c r="G87" s="98">
        <v>0</v>
      </c>
      <c r="H87" s="93">
        <f t="shared" si="2"/>
        <v>58003.22</v>
      </c>
      <c r="I87" s="172" t="s">
        <v>317</v>
      </c>
      <c r="J87" s="95" t="s">
        <v>240</v>
      </c>
    </row>
    <row r="88" spans="2:10" ht="16.5" x14ac:dyDescent="0.3">
      <c r="B88" s="35" t="s">
        <v>269</v>
      </c>
      <c r="C88" s="29">
        <v>44583</v>
      </c>
      <c r="D88" s="32" t="s">
        <v>214</v>
      </c>
      <c r="E88" s="17" t="s">
        <v>215</v>
      </c>
      <c r="F88" s="118">
        <v>11008.73</v>
      </c>
      <c r="G88" s="98">
        <v>0</v>
      </c>
      <c r="H88" s="93">
        <f t="shared" si="2"/>
        <v>11008.73</v>
      </c>
      <c r="I88" s="172" t="s">
        <v>317</v>
      </c>
      <c r="J88" s="95" t="s">
        <v>240</v>
      </c>
    </row>
    <row r="89" spans="2:10" ht="16.5" x14ac:dyDescent="0.3">
      <c r="B89" s="143" t="s">
        <v>159</v>
      </c>
      <c r="C89" s="29">
        <v>43847</v>
      </c>
      <c r="D89" s="20" t="s">
        <v>157</v>
      </c>
      <c r="E89" s="17" t="s">
        <v>158</v>
      </c>
      <c r="F89" s="122">
        <v>261960</v>
      </c>
      <c r="G89" s="98">
        <v>0</v>
      </c>
      <c r="H89" s="93">
        <f t="shared" si="2"/>
        <v>261960</v>
      </c>
      <c r="I89" s="172" t="s">
        <v>317</v>
      </c>
      <c r="J89" s="95" t="s">
        <v>240</v>
      </c>
    </row>
    <row r="90" spans="2:10" ht="16.5" x14ac:dyDescent="0.3">
      <c r="B90" s="144" t="s">
        <v>109</v>
      </c>
      <c r="C90" s="19">
        <v>42825</v>
      </c>
      <c r="D90" s="20" t="s">
        <v>108</v>
      </c>
      <c r="E90" s="17" t="s">
        <v>17</v>
      </c>
      <c r="F90" s="126">
        <v>57500</v>
      </c>
      <c r="G90" s="98">
        <v>0</v>
      </c>
      <c r="H90" s="93">
        <f t="shared" si="2"/>
        <v>57500</v>
      </c>
      <c r="I90" s="172" t="s">
        <v>317</v>
      </c>
      <c r="J90" s="95" t="s">
        <v>240</v>
      </c>
    </row>
    <row r="91" spans="2:10" ht="16.5" x14ac:dyDescent="0.3">
      <c r="B91" s="144" t="s">
        <v>110</v>
      </c>
      <c r="C91" s="19">
        <v>42825</v>
      </c>
      <c r="D91" s="20" t="s">
        <v>108</v>
      </c>
      <c r="E91" s="17" t="s">
        <v>17</v>
      </c>
      <c r="F91" s="126">
        <v>152500</v>
      </c>
      <c r="G91" s="98">
        <v>0</v>
      </c>
      <c r="H91" s="93">
        <f t="shared" si="2"/>
        <v>152500</v>
      </c>
      <c r="I91" s="172" t="s">
        <v>317</v>
      </c>
      <c r="J91" s="95" t="s">
        <v>240</v>
      </c>
    </row>
    <row r="92" spans="2:10" ht="16.5" x14ac:dyDescent="0.3">
      <c r="B92" s="144" t="s">
        <v>31</v>
      </c>
      <c r="C92" s="19">
        <v>42825</v>
      </c>
      <c r="D92" s="20" t="s">
        <v>108</v>
      </c>
      <c r="E92" s="17" t="s">
        <v>17</v>
      </c>
      <c r="F92" s="126">
        <v>52500</v>
      </c>
      <c r="G92" s="98">
        <v>0</v>
      </c>
      <c r="H92" s="93">
        <f t="shared" si="2"/>
        <v>52500</v>
      </c>
      <c r="I92" s="172" t="s">
        <v>317</v>
      </c>
      <c r="J92" s="95" t="s">
        <v>240</v>
      </c>
    </row>
    <row r="93" spans="2:10" ht="16.5" x14ac:dyDescent="0.3">
      <c r="B93" s="144" t="s">
        <v>167</v>
      </c>
      <c r="C93" s="29">
        <v>44028</v>
      </c>
      <c r="D93" s="20" t="s">
        <v>166</v>
      </c>
      <c r="E93" s="17" t="s">
        <v>17</v>
      </c>
      <c r="F93" s="126">
        <v>70800</v>
      </c>
      <c r="G93" s="98">
        <v>0</v>
      </c>
      <c r="H93" s="93">
        <f t="shared" si="2"/>
        <v>70800</v>
      </c>
      <c r="I93" s="172" t="s">
        <v>317</v>
      </c>
      <c r="J93" s="95" t="s">
        <v>240</v>
      </c>
    </row>
    <row r="94" spans="2:10" ht="16.5" x14ac:dyDescent="0.3">
      <c r="B94" s="21" t="s">
        <v>15</v>
      </c>
      <c r="C94" s="19">
        <v>41576</v>
      </c>
      <c r="D94" s="20" t="s">
        <v>14</v>
      </c>
      <c r="E94" s="17" t="s">
        <v>5</v>
      </c>
      <c r="F94" s="125">
        <v>175973.4</v>
      </c>
      <c r="G94" s="98">
        <v>0</v>
      </c>
      <c r="H94" s="93">
        <f t="shared" si="2"/>
        <v>175973.4</v>
      </c>
      <c r="I94" s="172" t="s">
        <v>317</v>
      </c>
      <c r="J94" s="95" t="s">
        <v>240</v>
      </c>
    </row>
    <row r="95" spans="2:10" ht="16.5" x14ac:dyDescent="0.3">
      <c r="B95" s="21" t="s">
        <v>118</v>
      </c>
      <c r="C95" s="23">
        <v>42880</v>
      </c>
      <c r="D95" s="20" t="s">
        <v>117</v>
      </c>
      <c r="E95" s="17" t="s">
        <v>5</v>
      </c>
      <c r="F95" s="123">
        <v>49850.28</v>
      </c>
      <c r="G95" s="98">
        <v>0</v>
      </c>
      <c r="H95" s="93">
        <f t="shared" si="2"/>
        <v>49850.28</v>
      </c>
      <c r="I95" s="172" t="s">
        <v>317</v>
      </c>
      <c r="J95" s="95" t="s">
        <v>240</v>
      </c>
    </row>
    <row r="96" spans="2:10" ht="16.5" x14ac:dyDescent="0.3">
      <c r="B96" s="21" t="s">
        <v>52</v>
      </c>
      <c r="C96" s="23">
        <v>42410</v>
      </c>
      <c r="D96" s="20" t="s">
        <v>51</v>
      </c>
      <c r="E96" s="17" t="s">
        <v>5</v>
      </c>
      <c r="F96" s="123">
        <v>650850.30000000005</v>
      </c>
      <c r="G96" s="98">
        <v>0</v>
      </c>
      <c r="H96" s="93">
        <f t="shared" si="2"/>
        <v>650850.30000000005</v>
      </c>
      <c r="I96" s="172" t="s">
        <v>317</v>
      </c>
      <c r="J96" s="95" t="s">
        <v>240</v>
      </c>
    </row>
    <row r="97" spans="2:10" ht="16.5" x14ac:dyDescent="0.3">
      <c r="B97" s="30" t="s">
        <v>289</v>
      </c>
      <c r="C97" s="29">
        <v>44131</v>
      </c>
      <c r="D97" s="20" t="s">
        <v>173</v>
      </c>
      <c r="E97" s="17" t="s">
        <v>174</v>
      </c>
      <c r="F97" s="122">
        <v>280000</v>
      </c>
      <c r="G97" s="98">
        <v>0</v>
      </c>
      <c r="H97" s="93">
        <f t="shared" si="2"/>
        <v>280000</v>
      </c>
      <c r="I97" s="172" t="s">
        <v>317</v>
      </c>
      <c r="J97" s="95" t="s">
        <v>240</v>
      </c>
    </row>
    <row r="98" spans="2:10" ht="16.5" x14ac:dyDescent="0.3">
      <c r="B98" s="28" t="s">
        <v>176</v>
      </c>
      <c r="C98" s="29">
        <v>44136</v>
      </c>
      <c r="D98" s="32" t="s">
        <v>175</v>
      </c>
      <c r="E98" s="17" t="s">
        <v>5</v>
      </c>
      <c r="F98" s="122">
        <v>59724.639999999999</v>
      </c>
      <c r="G98" s="98">
        <v>0</v>
      </c>
      <c r="H98" s="93">
        <f t="shared" si="2"/>
        <v>59724.639999999999</v>
      </c>
      <c r="I98" s="172" t="s">
        <v>317</v>
      </c>
      <c r="J98" s="95" t="s">
        <v>240</v>
      </c>
    </row>
    <row r="99" spans="2:10" ht="16.5" x14ac:dyDescent="0.3">
      <c r="B99" s="21" t="s">
        <v>184</v>
      </c>
      <c r="C99" s="29">
        <v>44166</v>
      </c>
      <c r="D99" s="32" t="s">
        <v>175</v>
      </c>
      <c r="E99" s="17" t="s">
        <v>5</v>
      </c>
      <c r="F99" s="123">
        <v>68353</v>
      </c>
      <c r="G99" s="98">
        <v>0</v>
      </c>
      <c r="H99" s="93">
        <f t="shared" si="2"/>
        <v>68353</v>
      </c>
      <c r="I99" s="172" t="s">
        <v>317</v>
      </c>
      <c r="J99" s="95" t="s">
        <v>240</v>
      </c>
    </row>
    <row r="100" spans="2:10" ht="16.5" x14ac:dyDescent="0.3">
      <c r="B100" s="21" t="s">
        <v>199</v>
      </c>
      <c r="C100" s="29">
        <v>44531</v>
      </c>
      <c r="D100" s="32" t="s">
        <v>175</v>
      </c>
      <c r="E100" s="17" t="s">
        <v>5</v>
      </c>
      <c r="F100" s="123">
        <v>62874.99</v>
      </c>
      <c r="G100" s="98">
        <v>0</v>
      </c>
      <c r="H100" s="93">
        <f t="shared" si="2"/>
        <v>62874.99</v>
      </c>
      <c r="I100" s="172" t="s">
        <v>317</v>
      </c>
      <c r="J100" s="95" t="s">
        <v>240</v>
      </c>
    </row>
    <row r="101" spans="2:10" ht="16.5" x14ac:dyDescent="0.3">
      <c r="B101" s="21" t="s">
        <v>270</v>
      </c>
      <c r="C101" s="29">
        <v>44548</v>
      </c>
      <c r="D101" s="32" t="s">
        <v>175</v>
      </c>
      <c r="E101" s="17" t="s">
        <v>5</v>
      </c>
      <c r="F101" s="123">
        <v>25640.14</v>
      </c>
      <c r="G101" s="98">
        <v>0</v>
      </c>
      <c r="H101" s="93">
        <f t="shared" si="2"/>
        <v>25640.14</v>
      </c>
      <c r="I101" s="172" t="s">
        <v>317</v>
      </c>
      <c r="J101" s="95" t="s">
        <v>240</v>
      </c>
    </row>
    <row r="102" spans="2:10" ht="16.5" x14ac:dyDescent="0.3">
      <c r="B102" s="35" t="s">
        <v>130</v>
      </c>
      <c r="C102" s="19">
        <v>43066</v>
      </c>
      <c r="D102" s="20" t="s">
        <v>273</v>
      </c>
      <c r="E102" s="31" t="s">
        <v>113</v>
      </c>
      <c r="F102" s="130">
        <v>851236.07</v>
      </c>
      <c r="G102" s="98">
        <v>0</v>
      </c>
      <c r="H102" s="93">
        <f t="shared" si="2"/>
        <v>851236.07</v>
      </c>
      <c r="I102" s="172" t="s">
        <v>317</v>
      </c>
      <c r="J102" s="95" t="s">
        <v>240</v>
      </c>
    </row>
    <row r="103" spans="2:10" ht="16.5" x14ac:dyDescent="0.3">
      <c r="B103" s="144" t="s">
        <v>95</v>
      </c>
      <c r="C103" s="19">
        <v>43556</v>
      </c>
      <c r="D103" s="32" t="s">
        <v>147</v>
      </c>
      <c r="E103" s="31" t="s">
        <v>113</v>
      </c>
      <c r="F103" s="118">
        <v>616953.21</v>
      </c>
      <c r="G103" s="98">
        <v>0</v>
      </c>
      <c r="H103" s="93">
        <f t="shared" si="2"/>
        <v>616953.21</v>
      </c>
      <c r="I103" s="172" t="s">
        <v>317</v>
      </c>
      <c r="J103" s="95" t="s">
        <v>240</v>
      </c>
    </row>
    <row r="104" spans="2:10" ht="16.5" x14ac:dyDescent="0.3">
      <c r="B104" s="35" t="s">
        <v>114</v>
      </c>
      <c r="C104" s="23">
        <v>42842</v>
      </c>
      <c r="D104" s="20" t="s">
        <v>112</v>
      </c>
      <c r="E104" s="17" t="s">
        <v>174</v>
      </c>
      <c r="F104" s="118">
        <v>64310</v>
      </c>
      <c r="G104" s="98">
        <v>0</v>
      </c>
      <c r="H104" s="93">
        <f t="shared" si="2"/>
        <v>64310</v>
      </c>
      <c r="I104" s="172" t="s">
        <v>317</v>
      </c>
      <c r="J104" s="95" t="s">
        <v>240</v>
      </c>
    </row>
    <row r="105" spans="2:10" ht="16.5" x14ac:dyDescent="0.3">
      <c r="B105" s="21" t="s">
        <v>142</v>
      </c>
      <c r="C105" s="23">
        <v>43465</v>
      </c>
      <c r="D105" s="34" t="s">
        <v>141</v>
      </c>
      <c r="E105" s="17" t="s">
        <v>76</v>
      </c>
      <c r="F105" s="129">
        <v>2005.99</v>
      </c>
      <c r="G105" s="98">
        <v>0</v>
      </c>
      <c r="H105" s="93">
        <f t="shared" si="2"/>
        <v>2005.99</v>
      </c>
      <c r="I105" s="172" t="s">
        <v>317</v>
      </c>
      <c r="J105" s="95" t="s">
        <v>240</v>
      </c>
    </row>
    <row r="106" spans="2:10" ht="16.5" x14ac:dyDescent="0.3">
      <c r="B106" s="144" t="s">
        <v>47</v>
      </c>
      <c r="C106" s="19">
        <v>43279</v>
      </c>
      <c r="D106" s="132" t="s">
        <v>133</v>
      </c>
      <c r="E106" s="17" t="s">
        <v>134</v>
      </c>
      <c r="F106" s="118">
        <v>118000</v>
      </c>
      <c r="G106" s="98">
        <v>0</v>
      </c>
      <c r="H106" s="93">
        <f t="shared" si="2"/>
        <v>118000</v>
      </c>
      <c r="I106" s="172" t="s">
        <v>317</v>
      </c>
      <c r="J106" s="95" t="s">
        <v>240</v>
      </c>
    </row>
    <row r="107" spans="2:10" ht="16.5" x14ac:dyDescent="0.3">
      <c r="B107" s="38" t="s">
        <v>167</v>
      </c>
      <c r="C107" s="29">
        <v>44547</v>
      </c>
      <c r="D107" s="20" t="s">
        <v>293</v>
      </c>
      <c r="E107" s="17" t="s">
        <v>150</v>
      </c>
      <c r="F107" s="123">
        <v>253782.6</v>
      </c>
      <c r="G107" s="98">
        <v>0</v>
      </c>
      <c r="H107" s="93">
        <f t="shared" si="2"/>
        <v>253782.6</v>
      </c>
      <c r="I107" s="172" t="s">
        <v>317</v>
      </c>
      <c r="J107" s="95" t="s">
        <v>240</v>
      </c>
    </row>
    <row r="108" spans="2:10" ht="16.5" x14ac:dyDescent="0.3">
      <c r="B108" s="38" t="s">
        <v>167</v>
      </c>
      <c r="C108" s="29">
        <v>44547</v>
      </c>
      <c r="D108" s="20" t="s">
        <v>293</v>
      </c>
      <c r="E108" s="17" t="s">
        <v>150</v>
      </c>
      <c r="F108" s="123">
        <v>24426</v>
      </c>
      <c r="G108" s="98">
        <v>0</v>
      </c>
      <c r="H108" s="93">
        <f t="shared" si="2"/>
        <v>24426</v>
      </c>
      <c r="I108" s="172" t="s">
        <v>317</v>
      </c>
      <c r="J108" s="95" t="s">
        <v>240</v>
      </c>
    </row>
    <row r="109" spans="2:10" ht="16.5" x14ac:dyDescent="0.3">
      <c r="B109" s="141" t="s">
        <v>9</v>
      </c>
      <c r="C109" s="19">
        <v>41410</v>
      </c>
      <c r="D109" s="20" t="s">
        <v>7</v>
      </c>
      <c r="E109" s="17" t="s">
        <v>8</v>
      </c>
      <c r="F109" s="124">
        <v>2714629.18</v>
      </c>
      <c r="G109" s="98">
        <v>2261333.6</v>
      </c>
      <c r="H109" s="93">
        <f t="shared" si="2"/>
        <v>453295.58000000007</v>
      </c>
      <c r="I109" s="172" t="s">
        <v>317</v>
      </c>
      <c r="J109" s="95" t="s">
        <v>240</v>
      </c>
    </row>
    <row r="110" spans="2:10" ht="16.5" x14ac:dyDescent="0.3">
      <c r="B110" s="21" t="s">
        <v>70</v>
      </c>
      <c r="C110" s="23">
        <v>44543</v>
      </c>
      <c r="D110" s="20" t="s">
        <v>204</v>
      </c>
      <c r="E110" s="17" t="s">
        <v>205</v>
      </c>
      <c r="F110" s="123">
        <v>115083</v>
      </c>
      <c r="G110" s="98">
        <v>0</v>
      </c>
      <c r="H110" s="93">
        <f t="shared" si="2"/>
        <v>115083</v>
      </c>
      <c r="I110" s="172" t="s">
        <v>317</v>
      </c>
      <c r="J110" s="95" t="s">
        <v>240</v>
      </c>
    </row>
    <row r="111" spans="2:10" ht="16.5" x14ac:dyDescent="0.3">
      <c r="B111" s="30" t="s">
        <v>280</v>
      </c>
      <c r="C111" s="37">
        <v>44589</v>
      </c>
      <c r="D111" s="32" t="s">
        <v>281</v>
      </c>
      <c r="E111" s="17" t="s">
        <v>164</v>
      </c>
      <c r="F111" s="123">
        <v>4080</v>
      </c>
      <c r="G111" s="98">
        <v>0</v>
      </c>
      <c r="H111" s="93">
        <f t="shared" si="2"/>
        <v>4080</v>
      </c>
      <c r="I111" s="172" t="s">
        <v>317</v>
      </c>
      <c r="J111" s="95" t="s">
        <v>240</v>
      </c>
    </row>
    <row r="112" spans="2:10" ht="16.5" x14ac:dyDescent="0.3">
      <c r="B112" s="30" t="s">
        <v>278</v>
      </c>
      <c r="C112" s="37">
        <v>44586</v>
      </c>
      <c r="D112" s="32" t="s">
        <v>279</v>
      </c>
      <c r="E112" s="17" t="s">
        <v>164</v>
      </c>
      <c r="F112" s="123">
        <v>2380</v>
      </c>
      <c r="G112" s="98">
        <v>0</v>
      </c>
      <c r="H112" s="93">
        <f t="shared" si="2"/>
        <v>2380</v>
      </c>
      <c r="I112" s="172" t="s">
        <v>317</v>
      </c>
      <c r="J112" s="95" t="s">
        <v>240</v>
      </c>
    </row>
    <row r="113" spans="2:10" ht="16.5" x14ac:dyDescent="0.3">
      <c r="B113" s="141" t="s">
        <v>93</v>
      </c>
      <c r="C113" s="19">
        <v>43418</v>
      </c>
      <c r="D113" s="32" t="s">
        <v>138</v>
      </c>
      <c r="E113" s="17" t="s">
        <v>5</v>
      </c>
      <c r="F113" s="123">
        <v>60333.4</v>
      </c>
      <c r="G113" s="98">
        <v>0</v>
      </c>
      <c r="H113" s="93">
        <f t="shared" si="2"/>
        <v>60333.4</v>
      </c>
      <c r="I113" s="172" t="s">
        <v>317</v>
      </c>
      <c r="J113" s="95" t="s">
        <v>240</v>
      </c>
    </row>
    <row r="114" spans="2:10" ht="16.5" x14ac:dyDescent="0.3">
      <c r="B114" s="21" t="s">
        <v>139</v>
      </c>
      <c r="C114" s="23">
        <v>43431</v>
      </c>
      <c r="D114" s="32" t="s">
        <v>138</v>
      </c>
      <c r="E114" s="17" t="s">
        <v>5</v>
      </c>
      <c r="F114" s="123">
        <v>50976</v>
      </c>
      <c r="G114" s="98">
        <v>0</v>
      </c>
      <c r="H114" s="93">
        <f t="shared" si="2"/>
        <v>50976</v>
      </c>
      <c r="I114" s="172" t="s">
        <v>317</v>
      </c>
      <c r="J114" s="95" t="s">
        <v>240</v>
      </c>
    </row>
    <row r="115" spans="2:10" ht="16.5" x14ac:dyDescent="0.3">
      <c r="B115" s="141" t="s">
        <v>122</v>
      </c>
      <c r="C115" s="19">
        <v>42909</v>
      </c>
      <c r="D115" s="32" t="s">
        <v>120</v>
      </c>
      <c r="E115" s="17" t="s">
        <v>121</v>
      </c>
      <c r="F115" s="122">
        <v>184080</v>
      </c>
      <c r="G115" s="98">
        <v>0</v>
      </c>
      <c r="H115" s="93">
        <f t="shared" si="2"/>
        <v>184080</v>
      </c>
      <c r="I115" s="172" t="s">
        <v>317</v>
      </c>
      <c r="J115" s="95" t="s">
        <v>240</v>
      </c>
    </row>
    <row r="116" spans="2:10" ht="16.5" x14ac:dyDescent="0.3">
      <c r="B116" s="21" t="s">
        <v>46</v>
      </c>
      <c r="C116" s="23">
        <v>42409</v>
      </c>
      <c r="D116" s="20" t="s">
        <v>45</v>
      </c>
      <c r="E116" s="17" t="s">
        <v>5</v>
      </c>
      <c r="F116" s="127">
        <v>440871.6</v>
      </c>
      <c r="G116" s="98">
        <v>0</v>
      </c>
      <c r="H116" s="93">
        <f t="shared" si="2"/>
        <v>440871.6</v>
      </c>
      <c r="I116" s="172" t="s">
        <v>317</v>
      </c>
      <c r="J116" s="95" t="s">
        <v>240</v>
      </c>
    </row>
    <row r="117" spans="2:10" ht="16.5" x14ac:dyDescent="0.3">
      <c r="B117" s="21" t="s">
        <v>47</v>
      </c>
      <c r="C117" s="23">
        <v>42409</v>
      </c>
      <c r="D117" s="20" t="s">
        <v>45</v>
      </c>
      <c r="E117" s="17" t="s">
        <v>5</v>
      </c>
      <c r="F117" s="127">
        <v>1580049.5</v>
      </c>
      <c r="G117" s="98">
        <v>0</v>
      </c>
      <c r="H117" s="93">
        <f t="shared" si="2"/>
        <v>1580049.5</v>
      </c>
      <c r="I117" s="172" t="s">
        <v>317</v>
      </c>
      <c r="J117" s="95" t="s">
        <v>240</v>
      </c>
    </row>
    <row r="118" spans="2:10" ht="16.5" x14ac:dyDescent="0.3">
      <c r="B118" s="21" t="s">
        <v>6</v>
      </c>
      <c r="C118" s="23">
        <v>42409</v>
      </c>
      <c r="D118" s="20" t="s">
        <v>45</v>
      </c>
      <c r="E118" s="17" t="s">
        <v>5</v>
      </c>
      <c r="F118" s="127">
        <v>879713.6</v>
      </c>
      <c r="G118" s="98">
        <v>0</v>
      </c>
      <c r="H118" s="93">
        <f t="shared" si="2"/>
        <v>879713.6</v>
      </c>
      <c r="I118" s="172" t="s">
        <v>317</v>
      </c>
      <c r="J118" s="95" t="s">
        <v>240</v>
      </c>
    </row>
    <row r="119" spans="2:10" ht="16.5" x14ac:dyDescent="0.3">
      <c r="B119" s="21" t="s">
        <v>48</v>
      </c>
      <c r="C119" s="23">
        <v>42409</v>
      </c>
      <c r="D119" s="20" t="s">
        <v>45</v>
      </c>
      <c r="E119" s="17" t="s">
        <v>5</v>
      </c>
      <c r="F119" s="127">
        <v>355770</v>
      </c>
      <c r="G119" s="98">
        <v>0</v>
      </c>
      <c r="H119" s="93">
        <f t="shared" si="2"/>
        <v>355770</v>
      </c>
      <c r="I119" s="172" t="s">
        <v>317</v>
      </c>
      <c r="J119" s="95" t="s">
        <v>240</v>
      </c>
    </row>
    <row r="120" spans="2:10" ht="16.5" x14ac:dyDescent="0.3">
      <c r="B120" s="21" t="s">
        <v>49</v>
      </c>
      <c r="C120" s="23">
        <v>42409</v>
      </c>
      <c r="D120" s="20" t="s">
        <v>45</v>
      </c>
      <c r="E120" s="17" t="s">
        <v>5</v>
      </c>
      <c r="F120" s="127">
        <v>323054.5</v>
      </c>
      <c r="G120" s="98">
        <v>0</v>
      </c>
      <c r="H120" s="93">
        <f t="shared" si="2"/>
        <v>323054.5</v>
      </c>
      <c r="I120" s="172" t="s">
        <v>317</v>
      </c>
      <c r="J120" s="95" t="s">
        <v>240</v>
      </c>
    </row>
    <row r="121" spans="2:10" ht="16.5" x14ac:dyDescent="0.3">
      <c r="B121" s="21" t="s">
        <v>53</v>
      </c>
      <c r="C121" s="23">
        <v>42426</v>
      </c>
      <c r="D121" s="20" t="s">
        <v>45</v>
      </c>
      <c r="E121" s="17" t="s">
        <v>5</v>
      </c>
      <c r="F121" s="127">
        <v>134668.68</v>
      </c>
      <c r="G121" s="98">
        <v>0</v>
      </c>
      <c r="H121" s="93">
        <f t="shared" si="2"/>
        <v>134668.68</v>
      </c>
      <c r="I121" s="172" t="s">
        <v>317</v>
      </c>
      <c r="J121" s="95" t="s">
        <v>240</v>
      </c>
    </row>
    <row r="122" spans="2:10" ht="16.5" x14ac:dyDescent="0.3">
      <c r="B122" s="21" t="s">
        <v>57</v>
      </c>
      <c r="C122" s="23">
        <v>42433</v>
      </c>
      <c r="D122" s="20" t="s">
        <v>45</v>
      </c>
      <c r="E122" s="17" t="s">
        <v>5</v>
      </c>
      <c r="F122" s="127">
        <v>547520</v>
      </c>
      <c r="G122" s="98">
        <v>0</v>
      </c>
      <c r="H122" s="93">
        <f t="shared" si="2"/>
        <v>547520</v>
      </c>
      <c r="I122" s="172" t="s">
        <v>317</v>
      </c>
      <c r="J122" s="95" t="s">
        <v>240</v>
      </c>
    </row>
    <row r="123" spans="2:10" ht="16.5" x14ac:dyDescent="0.3">
      <c r="B123" s="21" t="s">
        <v>58</v>
      </c>
      <c r="C123" s="23">
        <v>42438</v>
      </c>
      <c r="D123" s="20" t="s">
        <v>45</v>
      </c>
      <c r="E123" s="17" t="s">
        <v>5</v>
      </c>
      <c r="F123" s="127">
        <v>557506.93000000005</v>
      </c>
      <c r="G123" s="98">
        <v>0</v>
      </c>
      <c r="H123" s="93">
        <f t="shared" si="2"/>
        <v>557506.93000000005</v>
      </c>
      <c r="I123" s="172" t="s">
        <v>317</v>
      </c>
      <c r="J123" s="95" t="s">
        <v>240</v>
      </c>
    </row>
    <row r="124" spans="2:10" ht="16.5" x14ac:dyDescent="0.3">
      <c r="B124" s="21" t="s">
        <v>59</v>
      </c>
      <c r="C124" s="23">
        <v>42438</v>
      </c>
      <c r="D124" s="20" t="s">
        <v>45</v>
      </c>
      <c r="E124" s="17" t="s">
        <v>5</v>
      </c>
      <c r="F124" s="127">
        <v>609880.05000000005</v>
      </c>
      <c r="G124" s="98">
        <v>0</v>
      </c>
      <c r="H124" s="93">
        <f t="shared" si="2"/>
        <v>609880.05000000005</v>
      </c>
      <c r="I124" s="172" t="s">
        <v>317</v>
      </c>
      <c r="J124" s="95" t="s">
        <v>240</v>
      </c>
    </row>
    <row r="125" spans="2:10" ht="16.5" x14ac:dyDescent="0.3">
      <c r="B125" s="21" t="s">
        <v>60</v>
      </c>
      <c r="C125" s="23">
        <v>42438</v>
      </c>
      <c r="D125" s="20" t="s">
        <v>45</v>
      </c>
      <c r="E125" s="17" t="s">
        <v>5</v>
      </c>
      <c r="F125" s="127">
        <v>674665</v>
      </c>
      <c r="G125" s="98">
        <v>0</v>
      </c>
      <c r="H125" s="93">
        <f t="shared" si="2"/>
        <v>674665</v>
      </c>
      <c r="I125" s="172" t="s">
        <v>317</v>
      </c>
      <c r="J125" s="95" t="s">
        <v>240</v>
      </c>
    </row>
    <row r="126" spans="2:10" ht="16.5" x14ac:dyDescent="0.3">
      <c r="B126" s="21" t="s">
        <v>61</v>
      </c>
      <c r="C126" s="23">
        <v>42438</v>
      </c>
      <c r="D126" s="20" t="s">
        <v>45</v>
      </c>
      <c r="E126" s="17" t="s">
        <v>5</v>
      </c>
      <c r="F126" s="127">
        <v>258502.6</v>
      </c>
      <c r="G126" s="98">
        <v>0</v>
      </c>
      <c r="H126" s="93">
        <f t="shared" si="2"/>
        <v>258502.6</v>
      </c>
      <c r="I126" s="172" t="s">
        <v>317</v>
      </c>
      <c r="J126" s="95" t="s">
        <v>240</v>
      </c>
    </row>
    <row r="127" spans="2:10" ht="16.5" x14ac:dyDescent="0.3">
      <c r="B127" s="21" t="s">
        <v>62</v>
      </c>
      <c r="C127" s="23">
        <v>42447</v>
      </c>
      <c r="D127" s="20" t="s">
        <v>45</v>
      </c>
      <c r="E127" s="17" t="s">
        <v>5</v>
      </c>
      <c r="F127" s="127">
        <v>169920</v>
      </c>
      <c r="G127" s="98">
        <v>0</v>
      </c>
      <c r="H127" s="93">
        <f t="shared" si="2"/>
        <v>169920</v>
      </c>
      <c r="I127" s="172" t="s">
        <v>317</v>
      </c>
      <c r="J127" s="95" t="s">
        <v>240</v>
      </c>
    </row>
    <row r="128" spans="2:10" ht="16.5" x14ac:dyDescent="0.3">
      <c r="B128" s="21" t="s">
        <v>63</v>
      </c>
      <c r="C128" s="23">
        <v>42447</v>
      </c>
      <c r="D128" s="20" t="s">
        <v>45</v>
      </c>
      <c r="E128" s="17" t="s">
        <v>5</v>
      </c>
      <c r="F128" s="127">
        <v>477900</v>
      </c>
      <c r="G128" s="98">
        <v>0</v>
      </c>
      <c r="H128" s="93">
        <f t="shared" si="2"/>
        <v>477900</v>
      </c>
      <c r="I128" s="172" t="s">
        <v>317</v>
      </c>
      <c r="J128" s="95" t="s">
        <v>240</v>
      </c>
    </row>
    <row r="129" spans="2:10" ht="16.5" x14ac:dyDescent="0.3">
      <c r="B129" s="21" t="s">
        <v>64</v>
      </c>
      <c r="C129" s="23">
        <v>42447</v>
      </c>
      <c r="D129" s="20" t="s">
        <v>45</v>
      </c>
      <c r="E129" s="17" t="s">
        <v>5</v>
      </c>
      <c r="F129" s="127">
        <v>226206</v>
      </c>
      <c r="G129" s="98">
        <v>0</v>
      </c>
      <c r="H129" s="93">
        <f t="shared" si="2"/>
        <v>226206</v>
      </c>
      <c r="I129" s="172" t="s">
        <v>317</v>
      </c>
      <c r="J129" s="95" t="s">
        <v>240</v>
      </c>
    </row>
    <row r="130" spans="2:10" ht="16.5" x14ac:dyDescent="0.3">
      <c r="B130" s="21" t="s">
        <v>65</v>
      </c>
      <c r="C130" s="23">
        <v>42447</v>
      </c>
      <c r="D130" s="20" t="s">
        <v>45</v>
      </c>
      <c r="E130" s="17" t="s">
        <v>5</v>
      </c>
      <c r="F130" s="127">
        <v>854314.10100000002</v>
      </c>
      <c r="G130" s="98">
        <v>0</v>
      </c>
      <c r="H130" s="93">
        <f t="shared" si="2"/>
        <v>854314.10100000002</v>
      </c>
      <c r="I130" s="172" t="s">
        <v>317</v>
      </c>
      <c r="J130" s="95" t="s">
        <v>240</v>
      </c>
    </row>
    <row r="131" spans="2:10" ht="16.5" x14ac:dyDescent="0.3">
      <c r="B131" s="21" t="s">
        <v>66</v>
      </c>
      <c r="C131" s="23">
        <v>42447</v>
      </c>
      <c r="D131" s="20" t="s">
        <v>45</v>
      </c>
      <c r="E131" s="17" t="s">
        <v>5</v>
      </c>
      <c r="F131" s="127">
        <v>571592</v>
      </c>
      <c r="G131" s="98">
        <v>0</v>
      </c>
      <c r="H131" s="93">
        <f t="shared" si="2"/>
        <v>571592</v>
      </c>
      <c r="I131" s="172" t="s">
        <v>317</v>
      </c>
      <c r="J131" s="95" t="s">
        <v>240</v>
      </c>
    </row>
    <row r="132" spans="2:10" ht="16.5" x14ac:dyDescent="0.3">
      <c r="B132" s="21" t="s">
        <v>67</v>
      </c>
      <c r="C132" s="23">
        <v>42447</v>
      </c>
      <c r="D132" s="20" t="s">
        <v>45</v>
      </c>
      <c r="E132" s="17" t="s">
        <v>5</v>
      </c>
      <c r="F132" s="127">
        <v>697380</v>
      </c>
      <c r="G132" s="98">
        <v>0</v>
      </c>
      <c r="H132" s="93">
        <f t="shared" si="2"/>
        <v>697380</v>
      </c>
      <c r="I132" s="172" t="s">
        <v>317</v>
      </c>
      <c r="J132" s="95" t="s">
        <v>240</v>
      </c>
    </row>
    <row r="133" spans="2:10" ht="16.5" x14ac:dyDescent="0.3">
      <c r="B133" s="21" t="s">
        <v>68</v>
      </c>
      <c r="C133" s="23">
        <v>42464</v>
      </c>
      <c r="D133" s="20" t="s">
        <v>45</v>
      </c>
      <c r="E133" s="17" t="s">
        <v>5</v>
      </c>
      <c r="F133" s="127">
        <v>414640.2</v>
      </c>
      <c r="G133" s="98">
        <v>0</v>
      </c>
      <c r="H133" s="93">
        <f t="shared" si="2"/>
        <v>414640.2</v>
      </c>
      <c r="I133" s="172" t="s">
        <v>317</v>
      </c>
      <c r="J133" s="95" t="s">
        <v>240</v>
      </c>
    </row>
    <row r="134" spans="2:10" ht="16.5" x14ac:dyDescent="0.3">
      <c r="B134" s="21" t="s">
        <v>69</v>
      </c>
      <c r="C134" s="23">
        <v>42474</v>
      </c>
      <c r="D134" s="20" t="s">
        <v>45</v>
      </c>
      <c r="E134" s="17" t="s">
        <v>5</v>
      </c>
      <c r="F134" s="128">
        <v>114679.48</v>
      </c>
      <c r="G134" s="98">
        <v>0</v>
      </c>
      <c r="H134" s="93">
        <f t="shared" si="2"/>
        <v>114679.48</v>
      </c>
      <c r="I134" s="172" t="s">
        <v>317</v>
      </c>
      <c r="J134" s="95" t="s">
        <v>240</v>
      </c>
    </row>
    <row r="135" spans="2:10" ht="16.5" x14ac:dyDescent="0.3">
      <c r="B135" s="21" t="s">
        <v>70</v>
      </c>
      <c r="C135" s="23">
        <v>42490</v>
      </c>
      <c r="D135" s="20" t="s">
        <v>45</v>
      </c>
      <c r="E135" s="17" t="s">
        <v>5</v>
      </c>
      <c r="F135" s="127">
        <v>1017750</v>
      </c>
      <c r="G135" s="98">
        <v>0</v>
      </c>
      <c r="H135" s="93">
        <f t="shared" si="2"/>
        <v>1017750</v>
      </c>
      <c r="I135" s="172" t="s">
        <v>317</v>
      </c>
      <c r="J135" s="95" t="s">
        <v>240</v>
      </c>
    </row>
    <row r="136" spans="2:10" ht="16.5" x14ac:dyDescent="0.3">
      <c r="B136" s="21" t="s">
        <v>71</v>
      </c>
      <c r="C136" s="23">
        <v>42494</v>
      </c>
      <c r="D136" s="20" t="s">
        <v>45</v>
      </c>
      <c r="E136" s="17" t="s">
        <v>5</v>
      </c>
      <c r="F136" s="127">
        <v>142780</v>
      </c>
      <c r="G136" s="98">
        <v>0</v>
      </c>
      <c r="H136" s="93">
        <f t="shared" si="2"/>
        <v>142780</v>
      </c>
      <c r="I136" s="172" t="s">
        <v>317</v>
      </c>
      <c r="J136" s="95" t="s">
        <v>240</v>
      </c>
    </row>
    <row r="137" spans="2:10" ht="16.5" x14ac:dyDescent="0.3">
      <c r="B137" s="21" t="s">
        <v>72</v>
      </c>
      <c r="C137" s="23">
        <v>42494</v>
      </c>
      <c r="D137" s="20" t="s">
        <v>45</v>
      </c>
      <c r="E137" s="17" t="s">
        <v>5</v>
      </c>
      <c r="F137" s="127">
        <v>589882</v>
      </c>
      <c r="G137" s="98">
        <v>0</v>
      </c>
      <c r="H137" s="93">
        <f t="shared" si="2"/>
        <v>589882</v>
      </c>
      <c r="I137" s="172" t="s">
        <v>317</v>
      </c>
      <c r="J137" s="95" t="s">
        <v>240</v>
      </c>
    </row>
    <row r="138" spans="2:10" ht="16.5" x14ac:dyDescent="0.3">
      <c r="B138" s="21" t="s">
        <v>73</v>
      </c>
      <c r="C138" s="23">
        <v>42494</v>
      </c>
      <c r="D138" s="20" t="s">
        <v>45</v>
      </c>
      <c r="E138" s="17" t="s">
        <v>5</v>
      </c>
      <c r="F138" s="127">
        <v>589882</v>
      </c>
      <c r="G138" s="98">
        <v>0</v>
      </c>
      <c r="H138" s="93">
        <f t="shared" si="2"/>
        <v>589882</v>
      </c>
      <c r="I138" s="172" t="s">
        <v>317</v>
      </c>
      <c r="J138" s="95" t="s">
        <v>240</v>
      </c>
    </row>
    <row r="139" spans="2:10" ht="16.5" x14ac:dyDescent="0.3">
      <c r="B139" s="21" t="s">
        <v>74</v>
      </c>
      <c r="C139" s="23">
        <v>42494</v>
      </c>
      <c r="D139" s="20" t="s">
        <v>45</v>
      </c>
      <c r="E139" s="17" t="s">
        <v>5</v>
      </c>
      <c r="F139" s="127">
        <v>1179764</v>
      </c>
      <c r="G139" s="98">
        <v>0</v>
      </c>
      <c r="H139" s="93">
        <f t="shared" si="2"/>
        <v>1179764</v>
      </c>
      <c r="I139" s="172" t="s">
        <v>317</v>
      </c>
      <c r="J139" s="95" t="s">
        <v>240</v>
      </c>
    </row>
    <row r="140" spans="2:10" ht="16.5" x14ac:dyDescent="0.3">
      <c r="B140" s="21" t="s">
        <v>82</v>
      </c>
      <c r="C140" s="23">
        <v>42585</v>
      </c>
      <c r="D140" s="20" t="s">
        <v>45</v>
      </c>
      <c r="E140" s="17" t="s">
        <v>5</v>
      </c>
      <c r="F140" s="127">
        <v>295000</v>
      </c>
      <c r="G140" s="98">
        <v>0</v>
      </c>
      <c r="H140" s="93">
        <f t="shared" si="2"/>
        <v>295000</v>
      </c>
      <c r="I140" s="172" t="s">
        <v>317</v>
      </c>
      <c r="J140" s="95" t="s">
        <v>240</v>
      </c>
    </row>
    <row r="141" spans="2:10" ht="16.5" x14ac:dyDescent="0.3">
      <c r="B141" s="21" t="s">
        <v>83</v>
      </c>
      <c r="C141" s="23">
        <v>42608</v>
      </c>
      <c r="D141" s="20" t="s">
        <v>45</v>
      </c>
      <c r="E141" s="17" t="s">
        <v>5</v>
      </c>
      <c r="F141" s="127">
        <v>141835.98000000001</v>
      </c>
      <c r="G141" s="98">
        <v>0</v>
      </c>
      <c r="H141" s="93">
        <f t="shared" si="2"/>
        <v>141835.98000000001</v>
      </c>
      <c r="I141" s="172" t="s">
        <v>317</v>
      </c>
      <c r="J141" s="95" t="s">
        <v>240</v>
      </c>
    </row>
    <row r="142" spans="2:10" ht="16.5" x14ac:dyDescent="0.3">
      <c r="B142" s="21" t="s">
        <v>86</v>
      </c>
      <c r="C142" s="23">
        <v>42641</v>
      </c>
      <c r="D142" s="20" t="s">
        <v>45</v>
      </c>
      <c r="E142" s="17" t="s">
        <v>5</v>
      </c>
      <c r="F142" s="127">
        <v>76772.44</v>
      </c>
      <c r="G142" s="98">
        <v>0</v>
      </c>
      <c r="H142" s="93">
        <f t="shared" si="2"/>
        <v>76772.44</v>
      </c>
      <c r="I142" s="172" t="s">
        <v>317</v>
      </c>
      <c r="J142" s="95" t="s">
        <v>240</v>
      </c>
    </row>
    <row r="143" spans="2:10" ht="16.5" x14ac:dyDescent="0.3">
      <c r="B143" s="21" t="s">
        <v>87</v>
      </c>
      <c r="C143" s="23">
        <v>42685</v>
      </c>
      <c r="D143" s="20" t="s">
        <v>45</v>
      </c>
      <c r="E143" s="17" t="s">
        <v>5</v>
      </c>
      <c r="F143" s="127">
        <v>1808268.64</v>
      </c>
      <c r="G143" s="98">
        <v>0</v>
      </c>
      <c r="H143" s="93">
        <f t="shared" si="2"/>
        <v>1808268.64</v>
      </c>
      <c r="I143" s="172" t="s">
        <v>317</v>
      </c>
      <c r="J143" s="95" t="s">
        <v>240</v>
      </c>
    </row>
    <row r="144" spans="2:10" ht="16.5" x14ac:dyDescent="0.3">
      <c r="B144" s="21" t="s">
        <v>98</v>
      </c>
      <c r="C144" s="23">
        <v>42767</v>
      </c>
      <c r="D144" s="20" t="s">
        <v>45</v>
      </c>
      <c r="E144" s="17" t="s">
        <v>5</v>
      </c>
      <c r="F144" s="127">
        <v>120360</v>
      </c>
      <c r="G144" s="98">
        <v>0</v>
      </c>
      <c r="H144" s="93">
        <f t="shared" si="2"/>
        <v>120360</v>
      </c>
      <c r="I144" s="172" t="s">
        <v>317</v>
      </c>
      <c r="J144" s="95" t="s">
        <v>240</v>
      </c>
    </row>
    <row r="145" spans="2:10" ht="16.5" x14ac:dyDescent="0.3">
      <c r="B145" s="21" t="s">
        <v>99</v>
      </c>
      <c r="C145" s="23">
        <v>42767</v>
      </c>
      <c r="D145" s="20" t="s">
        <v>45</v>
      </c>
      <c r="E145" s="17" t="s">
        <v>5</v>
      </c>
      <c r="F145" s="127">
        <v>505506.34</v>
      </c>
      <c r="G145" s="98">
        <v>0</v>
      </c>
      <c r="H145" s="93">
        <f t="shared" ref="H145:H208" si="3">SUM(F145-G145)</f>
        <v>505506.34</v>
      </c>
      <c r="I145" s="172" t="s">
        <v>317</v>
      </c>
      <c r="J145" s="95" t="s">
        <v>240</v>
      </c>
    </row>
    <row r="146" spans="2:10" ht="16.5" x14ac:dyDescent="0.3">
      <c r="B146" s="21" t="s">
        <v>100</v>
      </c>
      <c r="C146" s="23">
        <v>42767</v>
      </c>
      <c r="D146" s="20" t="s">
        <v>45</v>
      </c>
      <c r="E146" s="17" t="s">
        <v>5</v>
      </c>
      <c r="F146" s="127">
        <v>505506.34</v>
      </c>
      <c r="G146" s="98">
        <v>0</v>
      </c>
      <c r="H146" s="93">
        <f t="shared" si="3"/>
        <v>505506.34</v>
      </c>
      <c r="I146" s="172" t="s">
        <v>317</v>
      </c>
      <c r="J146" s="95" t="s">
        <v>240</v>
      </c>
    </row>
    <row r="147" spans="2:10" ht="16.5" x14ac:dyDescent="0.3">
      <c r="B147" s="21" t="s">
        <v>92</v>
      </c>
      <c r="C147" s="23">
        <v>42767</v>
      </c>
      <c r="D147" s="20" t="s">
        <v>45</v>
      </c>
      <c r="E147" s="17" t="s">
        <v>5</v>
      </c>
      <c r="F147" s="127">
        <v>246557.46</v>
      </c>
      <c r="G147" s="98">
        <v>0</v>
      </c>
      <c r="H147" s="93">
        <f t="shared" si="3"/>
        <v>246557.46</v>
      </c>
      <c r="I147" s="172" t="s">
        <v>317</v>
      </c>
      <c r="J147" s="95" t="s">
        <v>240</v>
      </c>
    </row>
    <row r="148" spans="2:10" ht="16.5" x14ac:dyDescent="0.3">
      <c r="B148" s="21" t="s">
        <v>101</v>
      </c>
      <c r="C148" s="23">
        <v>42767</v>
      </c>
      <c r="D148" s="20" t="s">
        <v>45</v>
      </c>
      <c r="E148" s="17" t="s">
        <v>5</v>
      </c>
      <c r="F148" s="127">
        <v>580554.34</v>
      </c>
      <c r="G148" s="98">
        <v>0</v>
      </c>
      <c r="H148" s="93">
        <f t="shared" si="3"/>
        <v>580554.34</v>
      </c>
      <c r="I148" s="172" t="s">
        <v>317</v>
      </c>
      <c r="J148" s="95" t="s">
        <v>240</v>
      </c>
    </row>
    <row r="149" spans="2:10" ht="16.5" x14ac:dyDescent="0.3">
      <c r="B149" s="21" t="s">
        <v>94</v>
      </c>
      <c r="C149" s="23">
        <v>42767</v>
      </c>
      <c r="D149" s="20" t="s">
        <v>45</v>
      </c>
      <c r="E149" s="17" t="s">
        <v>5</v>
      </c>
      <c r="F149" s="127">
        <v>286740</v>
      </c>
      <c r="G149" s="98">
        <v>0</v>
      </c>
      <c r="H149" s="93">
        <f t="shared" si="3"/>
        <v>286740</v>
      </c>
      <c r="I149" s="172" t="s">
        <v>317</v>
      </c>
      <c r="J149" s="95" t="s">
        <v>240</v>
      </c>
    </row>
    <row r="150" spans="2:10" ht="16.5" x14ac:dyDescent="0.3">
      <c r="B150" s="21" t="s">
        <v>93</v>
      </c>
      <c r="C150" s="23">
        <v>42767</v>
      </c>
      <c r="D150" s="20" t="s">
        <v>45</v>
      </c>
      <c r="E150" s="17" t="s">
        <v>5</v>
      </c>
      <c r="F150" s="127">
        <v>286740</v>
      </c>
      <c r="G150" s="98">
        <v>0</v>
      </c>
      <c r="H150" s="93">
        <f t="shared" si="3"/>
        <v>286740</v>
      </c>
      <c r="I150" s="172" t="s">
        <v>317</v>
      </c>
      <c r="J150" s="95" t="s">
        <v>240</v>
      </c>
    </row>
    <row r="151" spans="2:10" ht="16.5" x14ac:dyDescent="0.3">
      <c r="B151" s="21" t="s">
        <v>107</v>
      </c>
      <c r="C151" s="23">
        <v>42787</v>
      </c>
      <c r="D151" s="20" t="s">
        <v>45</v>
      </c>
      <c r="E151" s="17" t="s">
        <v>5</v>
      </c>
      <c r="F151" s="127">
        <v>25370</v>
      </c>
      <c r="G151" s="98">
        <v>0</v>
      </c>
      <c r="H151" s="93">
        <f t="shared" si="3"/>
        <v>25370</v>
      </c>
      <c r="I151" s="172" t="s">
        <v>317</v>
      </c>
      <c r="J151" s="95" t="s">
        <v>240</v>
      </c>
    </row>
    <row r="152" spans="2:10" ht="16.5" x14ac:dyDescent="0.3">
      <c r="B152" s="21" t="s">
        <v>91</v>
      </c>
      <c r="C152" s="23">
        <v>42811</v>
      </c>
      <c r="D152" s="20" t="s">
        <v>45</v>
      </c>
      <c r="E152" s="17" t="s">
        <v>5</v>
      </c>
      <c r="F152" s="127">
        <v>339840</v>
      </c>
      <c r="G152" s="98">
        <v>0</v>
      </c>
      <c r="H152" s="93">
        <f t="shared" si="3"/>
        <v>339840</v>
      </c>
      <c r="I152" s="172" t="s">
        <v>317</v>
      </c>
      <c r="J152" s="95" t="s">
        <v>240</v>
      </c>
    </row>
    <row r="153" spans="2:10" ht="16.5" x14ac:dyDescent="0.3">
      <c r="B153" s="21" t="s">
        <v>119</v>
      </c>
      <c r="C153" s="23">
        <v>42887</v>
      </c>
      <c r="D153" s="20" t="s">
        <v>45</v>
      </c>
      <c r="E153" s="17" t="s">
        <v>5</v>
      </c>
      <c r="F153" s="127">
        <v>543030.34</v>
      </c>
      <c r="G153" s="98">
        <v>0</v>
      </c>
      <c r="H153" s="93">
        <f t="shared" si="3"/>
        <v>543030.34</v>
      </c>
      <c r="I153" s="172" t="s">
        <v>317</v>
      </c>
      <c r="J153" s="95" t="s">
        <v>240</v>
      </c>
    </row>
    <row r="154" spans="2:10" ht="16.5" x14ac:dyDescent="0.3">
      <c r="B154" s="21" t="s">
        <v>95</v>
      </c>
      <c r="C154" s="23">
        <v>42887</v>
      </c>
      <c r="D154" s="20" t="s">
        <v>45</v>
      </c>
      <c r="E154" s="17" t="s">
        <v>5</v>
      </c>
      <c r="F154" s="127">
        <v>246557.46</v>
      </c>
      <c r="G154" s="98">
        <v>0</v>
      </c>
      <c r="H154" s="93">
        <f t="shared" si="3"/>
        <v>246557.46</v>
      </c>
      <c r="I154" s="172" t="s">
        <v>317</v>
      </c>
      <c r="J154" s="95" t="s">
        <v>240</v>
      </c>
    </row>
    <row r="155" spans="2:10" ht="16.5" x14ac:dyDescent="0.3">
      <c r="B155" s="21" t="s">
        <v>77</v>
      </c>
      <c r="C155" s="23">
        <v>42557</v>
      </c>
      <c r="D155" s="20" t="s">
        <v>75</v>
      </c>
      <c r="E155" s="17" t="s">
        <v>76</v>
      </c>
      <c r="F155" s="123">
        <v>8711.57</v>
      </c>
      <c r="G155" s="98">
        <v>0</v>
      </c>
      <c r="H155" s="93">
        <f t="shared" si="3"/>
        <v>8711.57</v>
      </c>
      <c r="I155" s="172" t="s">
        <v>317</v>
      </c>
      <c r="J155" s="95" t="s">
        <v>240</v>
      </c>
    </row>
    <row r="156" spans="2:10" ht="16.5" x14ac:dyDescent="0.3">
      <c r="B156" s="35" t="s">
        <v>294</v>
      </c>
      <c r="C156" s="37">
        <v>44586</v>
      </c>
      <c r="D156" s="50" t="s">
        <v>295</v>
      </c>
      <c r="E156" s="17" t="s">
        <v>169</v>
      </c>
      <c r="F156" s="123">
        <v>2331000</v>
      </c>
      <c r="G156" s="98">
        <v>0</v>
      </c>
      <c r="H156" s="93">
        <f t="shared" si="3"/>
        <v>2331000</v>
      </c>
      <c r="I156" s="172" t="s">
        <v>317</v>
      </c>
      <c r="J156" s="95" t="s">
        <v>240</v>
      </c>
    </row>
    <row r="157" spans="2:10" ht="16.5" x14ac:dyDescent="0.3">
      <c r="B157" s="144" t="s">
        <v>313</v>
      </c>
      <c r="C157" s="29">
        <v>44588</v>
      </c>
      <c r="D157" s="32" t="s">
        <v>302</v>
      </c>
      <c r="E157" s="17" t="s">
        <v>43</v>
      </c>
      <c r="F157" s="122">
        <v>100000</v>
      </c>
      <c r="G157" s="98">
        <v>0</v>
      </c>
      <c r="H157" s="93">
        <f t="shared" si="3"/>
        <v>100000</v>
      </c>
      <c r="I157" s="172" t="s">
        <v>317</v>
      </c>
      <c r="J157" s="95" t="s">
        <v>240</v>
      </c>
    </row>
    <row r="158" spans="2:10" ht="16.5" x14ac:dyDescent="0.3">
      <c r="B158" s="144" t="s">
        <v>57</v>
      </c>
      <c r="C158" s="29">
        <v>44586</v>
      </c>
      <c r="D158" s="32" t="s">
        <v>297</v>
      </c>
      <c r="E158" s="17" t="s">
        <v>17</v>
      </c>
      <c r="F158" s="122">
        <v>141600</v>
      </c>
      <c r="G158" s="98">
        <v>0</v>
      </c>
      <c r="H158" s="93">
        <f t="shared" si="3"/>
        <v>141600</v>
      </c>
      <c r="I158" s="172" t="s">
        <v>317</v>
      </c>
      <c r="J158" s="95" t="s">
        <v>240</v>
      </c>
    </row>
    <row r="159" spans="2:10" ht="16.5" x14ac:dyDescent="0.3">
      <c r="B159" s="144" t="s">
        <v>107</v>
      </c>
      <c r="C159" s="29">
        <v>44550</v>
      </c>
      <c r="D159" s="32" t="s">
        <v>213</v>
      </c>
      <c r="E159" s="17" t="s">
        <v>17</v>
      </c>
      <c r="F159" s="122">
        <v>35400</v>
      </c>
      <c r="G159" s="98">
        <v>0</v>
      </c>
      <c r="H159" s="93">
        <f t="shared" si="3"/>
        <v>35400</v>
      </c>
      <c r="I159" s="172" t="s">
        <v>317</v>
      </c>
      <c r="J159" s="95" t="s">
        <v>240</v>
      </c>
    </row>
    <row r="160" spans="2:10" ht="16.5" x14ac:dyDescent="0.3">
      <c r="B160" s="141" t="s">
        <v>18</v>
      </c>
      <c r="C160" s="19">
        <v>41729</v>
      </c>
      <c r="D160" s="20" t="s">
        <v>16</v>
      </c>
      <c r="E160" s="17" t="s">
        <v>17</v>
      </c>
      <c r="F160" s="124">
        <v>113073.5</v>
      </c>
      <c r="G160" s="98">
        <v>0</v>
      </c>
      <c r="H160" s="93">
        <f t="shared" si="3"/>
        <v>113073.5</v>
      </c>
      <c r="I160" s="172" t="s">
        <v>317</v>
      </c>
      <c r="J160" s="95" t="s">
        <v>240</v>
      </c>
    </row>
    <row r="161" spans="2:10" ht="16.5" x14ac:dyDescent="0.3">
      <c r="B161" s="38" t="s">
        <v>208</v>
      </c>
      <c r="C161" s="37">
        <v>44544</v>
      </c>
      <c r="D161" s="32" t="s">
        <v>296</v>
      </c>
      <c r="E161" s="17" t="s">
        <v>198</v>
      </c>
      <c r="F161" s="123">
        <v>297194.8</v>
      </c>
      <c r="G161" s="98">
        <v>0</v>
      </c>
      <c r="H161" s="93">
        <f t="shared" si="3"/>
        <v>297194.8</v>
      </c>
      <c r="I161" s="172" t="s">
        <v>317</v>
      </c>
      <c r="J161" s="95" t="s">
        <v>240</v>
      </c>
    </row>
    <row r="162" spans="2:10" ht="16.5" x14ac:dyDescent="0.3">
      <c r="B162" s="38" t="s">
        <v>208</v>
      </c>
      <c r="C162" s="37">
        <v>44568</v>
      </c>
      <c r="D162" s="32" t="s">
        <v>207</v>
      </c>
      <c r="E162" s="17" t="s">
        <v>198</v>
      </c>
      <c r="F162" s="123">
        <v>2250189.2000000002</v>
      </c>
      <c r="G162" s="98">
        <v>0</v>
      </c>
      <c r="H162" s="93">
        <f t="shared" si="3"/>
        <v>2250189.2000000002</v>
      </c>
      <c r="I162" s="172" t="s">
        <v>317</v>
      </c>
      <c r="J162" s="95" t="s">
        <v>240</v>
      </c>
    </row>
    <row r="163" spans="2:10" ht="16.5" x14ac:dyDescent="0.3">
      <c r="B163" s="151" t="s">
        <v>57</v>
      </c>
      <c r="C163" s="52">
        <v>44197</v>
      </c>
      <c r="D163" s="161" t="s">
        <v>185</v>
      </c>
      <c r="E163" s="25" t="s">
        <v>5</v>
      </c>
      <c r="F163" s="171">
        <v>23600</v>
      </c>
      <c r="G163" s="98">
        <v>0</v>
      </c>
      <c r="H163" s="93">
        <f t="shared" si="3"/>
        <v>23600</v>
      </c>
      <c r="I163" s="172" t="s">
        <v>317</v>
      </c>
      <c r="J163" s="95" t="s">
        <v>240</v>
      </c>
    </row>
    <row r="164" spans="2:10" ht="16.5" x14ac:dyDescent="0.3">
      <c r="B164" s="144" t="s">
        <v>47</v>
      </c>
      <c r="C164" s="29">
        <v>44197</v>
      </c>
      <c r="D164" s="32" t="s">
        <v>185</v>
      </c>
      <c r="E164" s="17" t="s">
        <v>5</v>
      </c>
      <c r="F164" s="122">
        <v>1033532.5</v>
      </c>
      <c r="G164" s="98">
        <v>0</v>
      </c>
      <c r="H164" s="93">
        <f t="shared" si="3"/>
        <v>1033532.5</v>
      </c>
      <c r="I164" s="172" t="s">
        <v>317</v>
      </c>
      <c r="J164" s="95" t="s">
        <v>240</v>
      </c>
    </row>
    <row r="165" spans="2:10" ht="16.5" x14ac:dyDescent="0.3">
      <c r="B165" s="184" t="s">
        <v>300</v>
      </c>
      <c r="C165" s="188">
        <v>44583</v>
      </c>
      <c r="D165" s="161" t="s">
        <v>301</v>
      </c>
      <c r="E165" s="25" t="s">
        <v>311</v>
      </c>
      <c r="F165" s="117">
        <v>405999.99</v>
      </c>
      <c r="G165" s="98">
        <v>0</v>
      </c>
      <c r="H165" s="93">
        <f t="shared" si="3"/>
        <v>405999.99</v>
      </c>
      <c r="I165" s="172" t="s">
        <v>317</v>
      </c>
      <c r="J165" s="95" t="s">
        <v>240</v>
      </c>
    </row>
    <row r="166" spans="2:10" ht="16.5" x14ac:dyDescent="0.3">
      <c r="B166" s="145" t="s">
        <v>144</v>
      </c>
      <c r="C166" s="23">
        <v>43474</v>
      </c>
      <c r="D166" s="32" t="s">
        <v>143</v>
      </c>
      <c r="E166" s="17" t="s">
        <v>174</v>
      </c>
      <c r="F166" s="123">
        <v>15576</v>
      </c>
      <c r="G166" s="98">
        <v>0</v>
      </c>
      <c r="H166" s="93">
        <f t="shared" si="3"/>
        <v>15576</v>
      </c>
      <c r="I166" s="172" t="s">
        <v>317</v>
      </c>
      <c r="J166" s="95" t="s">
        <v>240</v>
      </c>
    </row>
    <row r="167" spans="2:10" ht="16.5" x14ac:dyDescent="0.3">
      <c r="B167" s="35" t="s">
        <v>172</v>
      </c>
      <c r="C167" s="37">
        <v>44104</v>
      </c>
      <c r="D167" s="20" t="s">
        <v>171</v>
      </c>
      <c r="E167" s="17" t="s">
        <v>17</v>
      </c>
      <c r="F167" s="123">
        <v>69620</v>
      </c>
      <c r="G167" s="98">
        <v>0</v>
      </c>
      <c r="H167" s="93">
        <f t="shared" si="3"/>
        <v>69620</v>
      </c>
      <c r="I167" s="172" t="s">
        <v>317</v>
      </c>
      <c r="J167" s="95" t="s">
        <v>240</v>
      </c>
    </row>
    <row r="168" spans="2:10" ht="16.5" x14ac:dyDescent="0.3">
      <c r="B168" s="144" t="s">
        <v>290</v>
      </c>
      <c r="C168" s="29">
        <v>44568</v>
      </c>
      <c r="D168" s="32" t="s">
        <v>291</v>
      </c>
      <c r="E168" s="17" t="s">
        <v>17</v>
      </c>
      <c r="F168" s="122">
        <v>23600</v>
      </c>
      <c r="G168" s="98">
        <v>0</v>
      </c>
      <c r="H168" s="93">
        <f t="shared" si="3"/>
        <v>23600</v>
      </c>
      <c r="I168" s="172" t="s">
        <v>317</v>
      </c>
      <c r="J168" s="95" t="s">
        <v>240</v>
      </c>
    </row>
    <row r="169" spans="2:10" ht="16.5" x14ac:dyDescent="0.3">
      <c r="B169" s="21" t="s">
        <v>153</v>
      </c>
      <c r="C169" s="29">
        <v>43830</v>
      </c>
      <c r="D169" s="20" t="s">
        <v>151</v>
      </c>
      <c r="E169" s="17" t="s">
        <v>152</v>
      </c>
      <c r="F169" s="123">
        <v>600785.19999999995</v>
      </c>
      <c r="G169" s="98">
        <v>0</v>
      </c>
      <c r="H169" s="93">
        <f t="shared" si="3"/>
        <v>600785.19999999995</v>
      </c>
      <c r="I169" s="172" t="s">
        <v>317</v>
      </c>
      <c r="J169" s="95" t="s">
        <v>240</v>
      </c>
    </row>
    <row r="170" spans="2:10" ht="16.5" x14ac:dyDescent="0.3">
      <c r="B170" s="21" t="s">
        <v>160</v>
      </c>
      <c r="C170" s="29">
        <v>43878</v>
      </c>
      <c r="D170" s="20" t="s">
        <v>151</v>
      </c>
      <c r="E170" s="17" t="s">
        <v>152</v>
      </c>
      <c r="F170" s="123">
        <v>18880</v>
      </c>
      <c r="G170" s="98">
        <v>0</v>
      </c>
      <c r="H170" s="93">
        <f t="shared" si="3"/>
        <v>18880</v>
      </c>
      <c r="I170" s="172" t="s">
        <v>317</v>
      </c>
      <c r="J170" s="95" t="s">
        <v>240</v>
      </c>
    </row>
    <row r="171" spans="2:10" ht="16.5" x14ac:dyDescent="0.3">
      <c r="B171" s="143" t="s">
        <v>64</v>
      </c>
      <c r="C171" s="19">
        <v>43677</v>
      </c>
      <c r="D171" s="32" t="s">
        <v>149</v>
      </c>
      <c r="E171" s="53" t="s">
        <v>150</v>
      </c>
      <c r="F171" s="126">
        <v>10384</v>
      </c>
      <c r="G171" s="98">
        <v>0</v>
      </c>
      <c r="H171" s="93">
        <f t="shared" si="3"/>
        <v>10384</v>
      </c>
      <c r="I171" s="172" t="s">
        <v>317</v>
      </c>
      <c r="J171" s="95" t="s">
        <v>240</v>
      </c>
    </row>
    <row r="172" spans="2:10" ht="16.5" x14ac:dyDescent="0.3">
      <c r="B172" s="35" t="s">
        <v>92</v>
      </c>
      <c r="C172" s="39">
        <v>44136</v>
      </c>
      <c r="D172" s="20" t="s">
        <v>177</v>
      </c>
      <c r="E172" s="53" t="s">
        <v>178</v>
      </c>
      <c r="F172" s="123">
        <v>1014603.06</v>
      </c>
      <c r="G172" s="98">
        <v>0</v>
      </c>
      <c r="H172" s="93">
        <f t="shared" si="3"/>
        <v>1014603.06</v>
      </c>
      <c r="I172" s="172" t="s">
        <v>317</v>
      </c>
      <c r="J172" s="95" t="s">
        <v>240</v>
      </c>
    </row>
    <row r="173" spans="2:10" ht="16.5" x14ac:dyDescent="0.3">
      <c r="B173" s="35" t="s">
        <v>132</v>
      </c>
      <c r="C173" s="23">
        <v>43070</v>
      </c>
      <c r="D173" s="20" t="s">
        <v>131</v>
      </c>
      <c r="E173" s="25" t="s">
        <v>5</v>
      </c>
      <c r="F173" s="118">
        <v>135600.15</v>
      </c>
      <c r="G173" s="98">
        <v>0</v>
      </c>
      <c r="H173" s="93">
        <f t="shared" si="3"/>
        <v>135600.15</v>
      </c>
      <c r="I173" s="172" t="s">
        <v>317</v>
      </c>
      <c r="J173" s="95" t="s">
        <v>240</v>
      </c>
    </row>
    <row r="174" spans="2:10" ht="16.5" x14ac:dyDescent="0.3">
      <c r="B174" s="142" t="s">
        <v>217</v>
      </c>
      <c r="C174" s="29">
        <v>44551</v>
      </c>
      <c r="D174" s="32" t="s">
        <v>216</v>
      </c>
      <c r="E174" s="25" t="s">
        <v>43</v>
      </c>
      <c r="F174" s="122">
        <v>8650</v>
      </c>
      <c r="G174" s="98">
        <v>0</v>
      </c>
      <c r="H174" s="93">
        <f t="shared" si="3"/>
        <v>8650</v>
      </c>
      <c r="I174" s="172" t="s">
        <v>317</v>
      </c>
      <c r="J174" s="95" t="s">
        <v>240</v>
      </c>
    </row>
    <row r="175" spans="2:10" ht="16.5" x14ac:dyDescent="0.3">
      <c r="B175" s="142" t="s">
        <v>57</v>
      </c>
      <c r="C175" s="33">
        <v>43451</v>
      </c>
      <c r="D175" s="34" t="s">
        <v>140</v>
      </c>
      <c r="E175" s="17" t="s">
        <v>43</v>
      </c>
      <c r="F175" s="126">
        <v>47200</v>
      </c>
      <c r="G175" s="98">
        <v>0</v>
      </c>
      <c r="H175" s="93">
        <f t="shared" si="3"/>
        <v>47200</v>
      </c>
      <c r="I175" s="172" t="s">
        <v>317</v>
      </c>
      <c r="J175" s="95" t="s">
        <v>240</v>
      </c>
    </row>
    <row r="176" spans="2:10" ht="16.5" x14ac:dyDescent="0.3">
      <c r="B176" s="35" t="s">
        <v>6</v>
      </c>
      <c r="C176" s="19">
        <v>41298</v>
      </c>
      <c r="D176" s="20" t="s">
        <v>4</v>
      </c>
      <c r="E176" s="17" t="s">
        <v>5</v>
      </c>
      <c r="F176" s="198">
        <v>54885.4</v>
      </c>
      <c r="G176" s="98">
        <v>0</v>
      </c>
      <c r="H176" s="93">
        <f t="shared" si="3"/>
        <v>54885.4</v>
      </c>
      <c r="I176" s="172" t="s">
        <v>317</v>
      </c>
      <c r="J176" s="95" t="s">
        <v>240</v>
      </c>
    </row>
    <row r="177" spans="2:10" ht="16.5" x14ac:dyDescent="0.3">
      <c r="B177" s="21" t="s">
        <v>33</v>
      </c>
      <c r="C177" s="29">
        <v>42353</v>
      </c>
      <c r="D177" s="20" t="s">
        <v>32</v>
      </c>
      <c r="E177" s="17" t="s">
        <v>5</v>
      </c>
      <c r="F177" s="123">
        <v>137352</v>
      </c>
      <c r="G177" s="98">
        <v>0</v>
      </c>
      <c r="H177" s="93">
        <f t="shared" si="3"/>
        <v>137352</v>
      </c>
      <c r="I177" s="172" t="s">
        <v>317</v>
      </c>
      <c r="J177" s="95" t="s">
        <v>240</v>
      </c>
    </row>
    <row r="178" spans="2:10" ht="16.5" x14ac:dyDescent="0.3">
      <c r="B178" s="21" t="s">
        <v>34</v>
      </c>
      <c r="C178" s="29">
        <v>42356</v>
      </c>
      <c r="D178" s="20" t="s">
        <v>32</v>
      </c>
      <c r="E178" s="17" t="s">
        <v>5</v>
      </c>
      <c r="F178" s="123">
        <v>104430</v>
      </c>
      <c r="G178" s="98">
        <v>0</v>
      </c>
      <c r="H178" s="93">
        <f t="shared" si="3"/>
        <v>104430</v>
      </c>
      <c r="I178" s="172" t="s">
        <v>317</v>
      </c>
      <c r="J178" s="95" t="s">
        <v>240</v>
      </c>
    </row>
    <row r="179" spans="2:10" ht="16.5" x14ac:dyDescent="0.3">
      <c r="B179" s="21" t="s">
        <v>35</v>
      </c>
      <c r="C179" s="29">
        <v>42360</v>
      </c>
      <c r="D179" s="20" t="s">
        <v>32</v>
      </c>
      <c r="E179" s="17" t="s">
        <v>5</v>
      </c>
      <c r="F179" s="123">
        <v>53996.800000000003</v>
      </c>
      <c r="G179" s="98">
        <v>0</v>
      </c>
      <c r="H179" s="93">
        <f t="shared" si="3"/>
        <v>53996.800000000003</v>
      </c>
      <c r="I179" s="172" t="s">
        <v>317</v>
      </c>
      <c r="J179" s="95" t="s">
        <v>240</v>
      </c>
    </row>
    <row r="180" spans="2:10" ht="16.5" x14ac:dyDescent="0.3">
      <c r="B180" s="16" t="s">
        <v>36</v>
      </c>
      <c r="C180" s="52">
        <v>42360</v>
      </c>
      <c r="D180" s="15" t="s">
        <v>32</v>
      </c>
      <c r="E180" s="25" t="s">
        <v>5</v>
      </c>
      <c r="F180" s="117">
        <v>73301.600000000006</v>
      </c>
      <c r="G180" s="98">
        <v>0</v>
      </c>
      <c r="H180" s="93">
        <f t="shared" si="3"/>
        <v>73301.600000000006</v>
      </c>
      <c r="I180" s="172" t="s">
        <v>317</v>
      </c>
      <c r="J180" s="95" t="s">
        <v>240</v>
      </c>
    </row>
    <row r="181" spans="2:10" ht="16.5" x14ac:dyDescent="0.3">
      <c r="B181" s="21" t="s">
        <v>37</v>
      </c>
      <c r="C181" s="29">
        <v>42366</v>
      </c>
      <c r="D181" s="20" t="s">
        <v>32</v>
      </c>
      <c r="E181" s="17" t="s">
        <v>5</v>
      </c>
      <c r="F181" s="123">
        <v>8572.7000000000007</v>
      </c>
      <c r="G181" s="98">
        <v>0</v>
      </c>
      <c r="H181" s="93">
        <f t="shared" si="3"/>
        <v>8572.7000000000007</v>
      </c>
      <c r="I181" s="172" t="s">
        <v>317</v>
      </c>
      <c r="J181" s="95" t="s">
        <v>240</v>
      </c>
    </row>
    <row r="182" spans="2:10" ht="16.5" x14ac:dyDescent="0.3">
      <c r="B182" s="21" t="s">
        <v>38</v>
      </c>
      <c r="C182" s="29">
        <v>42368</v>
      </c>
      <c r="D182" s="20" t="s">
        <v>32</v>
      </c>
      <c r="E182" s="17" t="s">
        <v>5</v>
      </c>
      <c r="F182" s="123">
        <v>18325.400000000001</v>
      </c>
      <c r="G182" s="98">
        <v>0</v>
      </c>
      <c r="H182" s="93">
        <f t="shared" si="3"/>
        <v>18325.400000000001</v>
      </c>
      <c r="I182" s="172" t="s">
        <v>317</v>
      </c>
      <c r="J182" s="95" t="s">
        <v>240</v>
      </c>
    </row>
    <row r="183" spans="2:10" ht="16.5" x14ac:dyDescent="0.3">
      <c r="B183" s="21" t="s">
        <v>39</v>
      </c>
      <c r="C183" s="29">
        <v>42368</v>
      </c>
      <c r="D183" s="20" t="s">
        <v>32</v>
      </c>
      <c r="E183" s="17" t="s">
        <v>5</v>
      </c>
      <c r="F183" s="123">
        <v>7198</v>
      </c>
      <c r="G183" s="98">
        <v>0</v>
      </c>
      <c r="H183" s="93">
        <f t="shared" si="3"/>
        <v>7198</v>
      </c>
      <c r="I183" s="172" t="s">
        <v>317</v>
      </c>
      <c r="J183" s="95" t="s">
        <v>240</v>
      </c>
    </row>
    <row r="184" spans="2:10" ht="16.5" x14ac:dyDescent="0.3">
      <c r="B184" s="141" t="s">
        <v>20</v>
      </c>
      <c r="C184" s="19">
        <v>41976</v>
      </c>
      <c r="D184" s="20" t="s">
        <v>19</v>
      </c>
      <c r="E184" s="17" t="s">
        <v>5</v>
      </c>
      <c r="F184" s="125">
        <v>10856</v>
      </c>
      <c r="G184" s="98">
        <v>0</v>
      </c>
      <c r="H184" s="93">
        <f t="shared" si="3"/>
        <v>10856</v>
      </c>
      <c r="I184" s="172" t="s">
        <v>317</v>
      </c>
      <c r="J184" s="95" t="s">
        <v>240</v>
      </c>
    </row>
    <row r="185" spans="2:10" ht="16.5" x14ac:dyDescent="0.3">
      <c r="B185" s="38" t="s">
        <v>305</v>
      </c>
      <c r="C185" s="29">
        <v>44579</v>
      </c>
      <c r="D185" s="32" t="s">
        <v>307</v>
      </c>
      <c r="E185" s="152" t="s">
        <v>310</v>
      </c>
      <c r="F185" s="123">
        <v>91445.87</v>
      </c>
      <c r="G185" s="98">
        <v>0</v>
      </c>
      <c r="H185" s="93">
        <f t="shared" si="3"/>
        <v>91445.87</v>
      </c>
      <c r="I185" s="172" t="s">
        <v>317</v>
      </c>
      <c r="J185" s="95" t="s">
        <v>240</v>
      </c>
    </row>
    <row r="186" spans="2:10" ht="16.5" x14ac:dyDescent="0.3">
      <c r="B186" s="38" t="s">
        <v>305</v>
      </c>
      <c r="C186" s="29">
        <v>44564</v>
      </c>
      <c r="D186" s="32" t="s">
        <v>306</v>
      </c>
      <c r="E186" s="152" t="s">
        <v>310</v>
      </c>
      <c r="F186" s="123">
        <v>64663.06</v>
      </c>
      <c r="G186" s="98">
        <v>0</v>
      </c>
      <c r="H186" s="93">
        <f t="shared" si="3"/>
        <v>64663.06</v>
      </c>
      <c r="I186" s="172" t="s">
        <v>317</v>
      </c>
      <c r="J186" s="95" t="s">
        <v>240</v>
      </c>
    </row>
    <row r="187" spans="2:10" ht="16.5" x14ac:dyDescent="0.3">
      <c r="B187" s="144" t="s">
        <v>286</v>
      </c>
      <c r="C187" s="29">
        <v>44586</v>
      </c>
      <c r="D187" s="32" t="s">
        <v>287</v>
      </c>
      <c r="E187" s="17" t="s">
        <v>146</v>
      </c>
      <c r="F187" s="122">
        <v>542711</v>
      </c>
      <c r="G187" s="98">
        <v>0</v>
      </c>
      <c r="H187" s="93">
        <f t="shared" si="3"/>
        <v>542711</v>
      </c>
      <c r="I187" s="172" t="s">
        <v>317</v>
      </c>
      <c r="J187" s="95" t="s">
        <v>240</v>
      </c>
    </row>
    <row r="188" spans="2:10" ht="16.5" x14ac:dyDescent="0.3">
      <c r="B188" s="144" t="s">
        <v>288</v>
      </c>
      <c r="C188" s="29">
        <v>44586</v>
      </c>
      <c r="D188" s="32" t="s">
        <v>287</v>
      </c>
      <c r="E188" s="17" t="s">
        <v>146</v>
      </c>
      <c r="F188" s="122">
        <v>550754</v>
      </c>
      <c r="G188" s="98">
        <v>0</v>
      </c>
      <c r="H188" s="93">
        <f t="shared" si="3"/>
        <v>550754</v>
      </c>
      <c r="I188" s="172" t="s">
        <v>317</v>
      </c>
      <c r="J188" s="95" t="s">
        <v>240</v>
      </c>
    </row>
    <row r="189" spans="2:10" ht="16.5" x14ac:dyDescent="0.3">
      <c r="B189" s="181" t="s">
        <v>194</v>
      </c>
      <c r="C189" s="65">
        <v>44442</v>
      </c>
      <c r="D189" s="20" t="s">
        <v>193</v>
      </c>
      <c r="E189" s="17" t="s">
        <v>241</v>
      </c>
      <c r="F189" s="123">
        <v>87888057.189999998</v>
      </c>
      <c r="G189" s="98">
        <v>72098254.700000003</v>
      </c>
      <c r="H189" s="93">
        <f t="shared" si="3"/>
        <v>15789802.489999995</v>
      </c>
      <c r="I189" s="172" t="s">
        <v>317</v>
      </c>
      <c r="J189" s="95" t="s">
        <v>240</v>
      </c>
    </row>
    <row r="190" spans="2:10" ht="16.5" x14ac:dyDescent="0.3">
      <c r="B190" s="38" t="s">
        <v>212</v>
      </c>
      <c r="C190" s="29">
        <v>44546</v>
      </c>
      <c r="D190" s="32" t="s">
        <v>304</v>
      </c>
      <c r="E190" s="17" t="s">
        <v>210</v>
      </c>
      <c r="F190" s="122">
        <v>1653888.47</v>
      </c>
      <c r="G190" s="98">
        <v>0</v>
      </c>
      <c r="H190" s="93">
        <f t="shared" si="3"/>
        <v>1653888.47</v>
      </c>
      <c r="I190" s="172" t="s">
        <v>317</v>
      </c>
      <c r="J190" s="95" t="s">
        <v>240</v>
      </c>
    </row>
    <row r="191" spans="2:10" ht="16.5" x14ac:dyDescent="0.3">
      <c r="B191" s="21" t="s">
        <v>187</v>
      </c>
      <c r="C191" s="37">
        <v>44223</v>
      </c>
      <c r="D191" s="32" t="s">
        <v>186</v>
      </c>
      <c r="E191" s="17" t="s">
        <v>169</v>
      </c>
      <c r="F191" s="123">
        <v>923500</v>
      </c>
      <c r="G191" s="98">
        <v>0</v>
      </c>
      <c r="H191" s="93">
        <f t="shared" si="3"/>
        <v>923500</v>
      </c>
      <c r="I191" s="172" t="s">
        <v>317</v>
      </c>
      <c r="J191" s="95" t="s">
        <v>240</v>
      </c>
    </row>
    <row r="192" spans="2:10" ht="16.5" x14ac:dyDescent="0.3">
      <c r="B192" s="21" t="s">
        <v>188</v>
      </c>
      <c r="C192" s="37">
        <v>44228</v>
      </c>
      <c r="D192" s="32" t="s">
        <v>186</v>
      </c>
      <c r="E192" s="17" t="s">
        <v>169</v>
      </c>
      <c r="F192" s="123">
        <v>2308750</v>
      </c>
      <c r="G192" s="98">
        <v>0</v>
      </c>
      <c r="H192" s="93">
        <f t="shared" si="3"/>
        <v>2308750</v>
      </c>
      <c r="I192" s="172" t="s">
        <v>317</v>
      </c>
      <c r="J192" s="95" t="s">
        <v>240</v>
      </c>
    </row>
    <row r="193" spans="2:10" ht="16.5" x14ac:dyDescent="0.3">
      <c r="B193" s="21" t="s">
        <v>189</v>
      </c>
      <c r="C193" s="37">
        <v>44232</v>
      </c>
      <c r="D193" s="32" t="s">
        <v>186</v>
      </c>
      <c r="E193" s="53" t="s">
        <v>169</v>
      </c>
      <c r="F193" s="123">
        <v>557100</v>
      </c>
      <c r="G193" s="98">
        <v>0</v>
      </c>
      <c r="H193" s="93">
        <f t="shared" si="3"/>
        <v>557100</v>
      </c>
      <c r="I193" s="172" t="s">
        <v>317</v>
      </c>
      <c r="J193" s="95" t="s">
        <v>240</v>
      </c>
    </row>
    <row r="194" spans="2:10" ht="16.5" x14ac:dyDescent="0.3">
      <c r="B194" s="21" t="s">
        <v>190</v>
      </c>
      <c r="C194" s="37">
        <v>44237</v>
      </c>
      <c r="D194" s="32" t="s">
        <v>186</v>
      </c>
      <c r="E194" s="17" t="s">
        <v>169</v>
      </c>
      <c r="F194" s="123">
        <v>464250</v>
      </c>
      <c r="G194" s="98">
        <v>0</v>
      </c>
      <c r="H194" s="93">
        <f t="shared" si="3"/>
        <v>464250</v>
      </c>
      <c r="I194" s="172" t="s">
        <v>317</v>
      </c>
      <c r="J194" s="95" t="s">
        <v>240</v>
      </c>
    </row>
    <row r="195" spans="2:10" ht="16.5" x14ac:dyDescent="0.3">
      <c r="B195" s="21" t="s">
        <v>191</v>
      </c>
      <c r="C195" s="37">
        <v>44251</v>
      </c>
      <c r="D195" s="32" t="s">
        <v>186</v>
      </c>
      <c r="E195" s="17" t="s">
        <v>169</v>
      </c>
      <c r="F195" s="123">
        <v>466200</v>
      </c>
      <c r="G195" s="98">
        <v>0</v>
      </c>
      <c r="H195" s="93">
        <f t="shared" si="3"/>
        <v>466200</v>
      </c>
      <c r="I195" s="172" t="s">
        <v>317</v>
      </c>
      <c r="J195" s="95" t="s">
        <v>240</v>
      </c>
    </row>
    <row r="196" spans="2:10" ht="16.5" x14ac:dyDescent="0.3">
      <c r="B196" s="144" t="s">
        <v>170</v>
      </c>
      <c r="C196" s="29">
        <v>44044</v>
      </c>
      <c r="D196" s="20" t="s">
        <v>168</v>
      </c>
      <c r="E196" s="17" t="s">
        <v>169</v>
      </c>
      <c r="F196" s="118">
        <v>1048550</v>
      </c>
      <c r="G196" s="98">
        <v>0</v>
      </c>
      <c r="H196" s="93">
        <f t="shared" si="3"/>
        <v>1048550</v>
      </c>
      <c r="I196" s="172" t="s">
        <v>317</v>
      </c>
      <c r="J196" s="95" t="s">
        <v>240</v>
      </c>
    </row>
    <row r="197" spans="2:10" ht="16.5" x14ac:dyDescent="0.3">
      <c r="B197" s="142" t="s">
        <v>183</v>
      </c>
      <c r="C197" s="33">
        <v>44166</v>
      </c>
      <c r="D197" s="40" t="s">
        <v>182</v>
      </c>
      <c r="E197" s="17" t="s">
        <v>17</v>
      </c>
      <c r="F197" s="122">
        <v>148644.03</v>
      </c>
      <c r="G197" s="98">
        <v>0</v>
      </c>
      <c r="H197" s="93">
        <f t="shared" si="3"/>
        <v>148644.03</v>
      </c>
      <c r="I197" s="172" t="s">
        <v>317</v>
      </c>
      <c r="J197" s="95" t="s">
        <v>240</v>
      </c>
    </row>
    <row r="198" spans="2:10" ht="16.5" x14ac:dyDescent="0.3">
      <c r="B198" s="142" t="s">
        <v>91</v>
      </c>
      <c r="C198" s="19">
        <v>42767</v>
      </c>
      <c r="D198" s="20" t="s">
        <v>90</v>
      </c>
      <c r="E198" s="17" t="s">
        <v>5</v>
      </c>
      <c r="F198" s="126">
        <v>128030</v>
      </c>
      <c r="G198" s="98">
        <v>0</v>
      </c>
      <c r="H198" s="93">
        <f t="shared" si="3"/>
        <v>128030</v>
      </c>
      <c r="I198" s="172" t="s">
        <v>317</v>
      </c>
      <c r="J198" s="95" t="s">
        <v>240</v>
      </c>
    </row>
    <row r="199" spans="2:10" ht="16.5" x14ac:dyDescent="0.3">
      <c r="B199" s="142" t="s">
        <v>92</v>
      </c>
      <c r="C199" s="19">
        <v>42767</v>
      </c>
      <c r="D199" s="20" t="s">
        <v>90</v>
      </c>
      <c r="E199" s="17" t="s">
        <v>5</v>
      </c>
      <c r="F199" s="126">
        <v>284616</v>
      </c>
      <c r="G199" s="98">
        <v>0</v>
      </c>
      <c r="H199" s="93">
        <f t="shared" si="3"/>
        <v>284616</v>
      </c>
      <c r="I199" s="172" t="s">
        <v>317</v>
      </c>
      <c r="J199" s="95" t="s">
        <v>240</v>
      </c>
    </row>
    <row r="200" spans="2:10" ht="16.5" x14ac:dyDescent="0.3">
      <c r="B200" s="142" t="s">
        <v>93</v>
      </c>
      <c r="C200" s="19">
        <v>42767</v>
      </c>
      <c r="D200" s="20" t="s">
        <v>90</v>
      </c>
      <c r="E200" s="17" t="s">
        <v>5</v>
      </c>
      <c r="F200" s="126">
        <v>344324</v>
      </c>
      <c r="G200" s="98">
        <v>0</v>
      </c>
      <c r="H200" s="93">
        <f t="shared" si="3"/>
        <v>344324</v>
      </c>
      <c r="I200" s="172" t="s">
        <v>317</v>
      </c>
      <c r="J200" s="95" t="s">
        <v>240</v>
      </c>
    </row>
    <row r="201" spans="2:10" ht="16.5" x14ac:dyDescent="0.3">
      <c r="B201" s="142" t="s">
        <v>94</v>
      </c>
      <c r="C201" s="19">
        <v>42767</v>
      </c>
      <c r="D201" s="20" t="s">
        <v>90</v>
      </c>
      <c r="E201" s="17" t="s">
        <v>5</v>
      </c>
      <c r="F201" s="126">
        <v>734375.36</v>
      </c>
      <c r="G201" s="98">
        <v>0</v>
      </c>
      <c r="H201" s="93">
        <f t="shared" si="3"/>
        <v>734375.36</v>
      </c>
      <c r="I201" s="172" t="s">
        <v>317</v>
      </c>
      <c r="J201" s="95" t="s">
        <v>240</v>
      </c>
    </row>
    <row r="202" spans="2:10" ht="16.5" x14ac:dyDescent="0.3">
      <c r="B202" s="142" t="s">
        <v>64</v>
      </c>
      <c r="C202" s="19">
        <v>42767</v>
      </c>
      <c r="D202" s="20" t="s">
        <v>90</v>
      </c>
      <c r="E202" s="17" t="s">
        <v>5</v>
      </c>
      <c r="F202" s="126">
        <v>1660679.84</v>
      </c>
      <c r="G202" s="98">
        <v>0</v>
      </c>
      <c r="H202" s="93">
        <f t="shared" si="3"/>
        <v>1660679.84</v>
      </c>
      <c r="I202" s="172" t="s">
        <v>317</v>
      </c>
      <c r="J202" s="95" t="s">
        <v>240</v>
      </c>
    </row>
    <row r="203" spans="2:10" ht="16.5" x14ac:dyDescent="0.3">
      <c r="B203" s="142" t="s">
        <v>95</v>
      </c>
      <c r="C203" s="19">
        <v>42767</v>
      </c>
      <c r="D203" s="20" t="s">
        <v>90</v>
      </c>
      <c r="E203" s="17" t="s">
        <v>5</v>
      </c>
      <c r="F203" s="126">
        <v>346872.8</v>
      </c>
      <c r="G203" s="98">
        <v>0</v>
      </c>
      <c r="H203" s="93">
        <f t="shared" si="3"/>
        <v>346872.8</v>
      </c>
      <c r="I203" s="172" t="s">
        <v>317</v>
      </c>
      <c r="J203" s="95" t="s">
        <v>240</v>
      </c>
    </row>
    <row r="204" spans="2:10" ht="16.5" x14ac:dyDescent="0.3">
      <c r="B204" s="142" t="s">
        <v>82</v>
      </c>
      <c r="C204" s="19">
        <v>42767</v>
      </c>
      <c r="D204" s="20" t="s">
        <v>90</v>
      </c>
      <c r="E204" s="17" t="s">
        <v>5</v>
      </c>
      <c r="F204" s="126">
        <v>346872.8</v>
      </c>
      <c r="G204" s="98">
        <v>0</v>
      </c>
      <c r="H204" s="93">
        <f t="shared" si="3"/>
        <v>346872.8</v>
      </c>
      <c r="I204" s="172" t="s">
        <v>317</v>
      </c>
      <c r="J204" s="95" t="s">
        <v>240</v>
      </c>
    </row>
    <row r="205" spans="2:10" ht="16.5" x14ac:dyDescent="0.3">
      <c r="B205" s="142" t="s">
        <v>83</v>
      </c>
      <c r="C205" s="19">
        <v>42767</v>
      </c>
      <c r="D205" s="20" t="s">
        <v>90</v>
      </c>
      <c r="E205" s="17" t="s">
        <v>5</v>
      </c>
      <c r="F205" s="126">
        <v>346872.8</v>
      </c>
      <c r="G205" s="98">
        <v>0</v>
      </c>
      <c r="H205" s="93">
        <f t="shared" si="3"/>
        <v>346872.8</v>
      </c>
      <c r="I205" s="172" t="s">
        <v>317</v>
      </c>
      <c r="J205" s="95" t="s">
        <v>240</v>
      </c>
    </row>
    <row r="206" spans="2:10" ht="16.5" x14ac:dyDescent="0.3">
      <c r="B206" s="142" t="s">
        <v>96</v>
      </c>
      <c r="C206" s="19">
        <v>42767</v>
      </c>
      <c r="D206" s="20" t="s">
        <v>90</v>
      </c>
      <c r="E206" s="17" t="s">
        <v>5</v>
      </c>
      <c r="F206" s="126">
        <v>346872.8</v>
      </c>
      <c r="G206" s="98">
        <v>0</v>
      </c>
      <c r="H206" s="93">
        <f t="shared" si="3"/>
        <v>346872.8</v>
      </c>
      <c r="I206" s="172" t="s">
        <v>317</v>
      </c>
      <c r="J206" s="95" t="s">
        <v>240</v>
      </c>
    </row>
    <row r="207" spans="2:10" ht="16.5" x14ac:dyDescent="0.3">
      <c r="B207" s="142" t="s">
        <v>97</v>
      </c>
      <c r="C207" s="19">
        <v>42767</v>
      </c>
      <c r="D207" s="20" t="s">
        <v>90</v>
      </c>
      <c r="E207" s="17" t="s">
        <v>5</v>
      </c>
      <c r="F207" s="126">
        <v>346872.8</v>
      </c>
      <c r="G207" s="98">
        <v>0</v>
      </c>
      <c r="H207" s="93">
        <f t="shared" si="3"/>
        <v>346872.8</v>
      </c>
      <c r="I207" s="172" t="s">
        <v>317</v>
      </c>
      <c r="J207" s="95" t="s">
        <v>240</v>
      </c>
    </row>
    <row r="208" spans="2:10" ht="16.5" x14ac:dyDescent="0.3">
      <c r="B208" s="142" t="s">
        <v>6</v>
      </c>
      <c r="C208" s="19">
        <v>42767</v>
      </c>
      <c r="D208" s="20" t="s">
        <v>90</v>
      </c>
      <c r="E208" s="17" t="s">
        <v>5</v>
      </c>
      <c r="F208" s="126">
        <v>480365.96</v>
      </c>
      <c r="G208" s="98">
        <v>0</v>
      </c>
      <c r="H208" s="93">
        <f t="shared" si="3"/>
        <v>480365.96</v>
      </c>
      <c r="I208" s="172" t="s">
        <v>317</v>
      </c>
      <c r="J208" s="95" t="s">
        <v>240</v>
      </c>
    </row>
    <row r="209" spans="2:10" ht="16.5" x14ac:dyDescent="0.3">
      <c r="B209" s="144" t="s">
        <v>99</v>
      </c>
      <c r="C209" s="29">
        <v>44540</v>
      </c>
      <c r="D209" s="32" t="s">
        <v>203</v>
      </c>
      <c r="E209" s="17" t="s">
        <v>43</v>
      </c>
      <c r="F209" s="123">
        <v>1246069</v>
      </c>
      <c r="G209" s="98">
        <v>0</v>
      </c>
      <c r="H209" s="93">
        <f t="shared" ref="H209:H221" si="4">SUM(F209-G209)</f>
        <v>1246069</v>
      </c>
      <c r="I209" s="172" t="s">
        <v>317</v>
      </c>
      <c r="J209" s="95" t="s">
        <v>240</v>
      </c>
    </row>
    <row r="210" spans="2:10" ht="16.5" x14ac:dyDescent="0.3">
      <c r="B210" s="21" t="s">
        <v>197</v>
      </c>
      <c r="C210" s="37">
        <v>44469</v>
      </c>
      <c r="D210" s="32" t="s">
        <v>195</v>
      </c>
      <c r="E210" s="17" t="s">
        <v>196</v>
      </c>
      <c r="F210" s="123">
        <v>80000</v>
      </c>
      <c r="G210" s="98">
        <v>0</v>
      </c>
      <c r="H210" s="93">
        <f t="shared" si="4"/>
        <v>80000</v>
      </c>
      <c r="I210" s="172" t="s">
        <v>317</v>
      </c>
      <c r="J210" s="95" t="s">
        <v>240</v>
      </c>
    </row>
    <row r="211" spans="2:10" ht="16.5" x14ac:dyDescent="0.3">
      <c r="B211" s="21" t="s">
        <v>13</v>
      </c>
      <c r="C211" s="23">
        <v>41548</v>
      </c>
      <c r="D211" s="20" t="s">
        <v>12</v>
      </c>
      <c r="E211" s="17" t="s">
        <v>5</v>
      </c>
      <c r="F211" s="125">
        <v>130508</v>
      </c>
      <c r="G211" s="98">
        <v>0</v>
      </c>
      <c r="H211" s="93">
        <f t="shared" si="4"/>
        <v>130508</v>
      </c>
      <c r="I211" s="172" t="s">
        <v>317</v>
      </c>
      <c r="J211" s="95" t="s">
        <v>240</v>
      </c>
    </row>
    <row r="212" spans="2:10" ht="16.5" x14ac:dyDescent="0.3">
      <c r="B212" s="141" t="s">
        <v>99</v>
      </c>
      <c r="C212" s="19">
        <v>43617</v>
      </c>
      <c r="D212" s="32" t="s">
        <v>148</v>
      </c>
      <c r="E212" s="17" t="s">
        <v>5</v>
      </c>
      <c r="F212" s="122">
        <v>145140</v>
      </c>
      <c r="G212" s="98">
        <v>0</v>
      </c>
      <c r="H212" s="93">
        <f t="shared" si="4"/>
        <v>145140</v>
      </c>
      <c r="I212" s="172" t="s">
        <v>317</v>
      </c>
      <c r="J212" s="95" t="s">
        <v>240</v>
      </c>
    </row>
    <row r="213" spans="2:10" ht="16.5" x14ac:dyDescent="0.3">
      <c r="B213" s="141" t="s">
        <v>179</v>
      </c>
      <c r="C213" s="29">
        <v>44140</v>
      </c>
      <c r="D213" s="20" t="s">
        <v>148</v>
      </c>
      <c r="E213" s="17" t="s">
        <v>5</v>
      </c>
      <c r="F213" s="122">
        <v>437780</v>
      </c>
      <c r="G213" s="98">
        <v>0</v>
      </c>
      <c r="H213" s="93">
        <f t="shared" si="4"/>
        <v>437780</v>
      </c>
      <c r="I213" s="172" t="s">
        <v>317</v>
      </c>
      <c r="J213" s="95" t="s">
        <v>240</v>
      </c>
    </row>
    <row r="214" spans="2:10" ht="16.5" x14ac:dyDescent="0.3">
      <c r="B214" s="21" t="s">
        <v>27</v>
      </c>
      <c r="C214" s="27">
        <v>42208</v>
      </c>
      <c r="D214" s="20" t="s">
        <v>26</v>
      </c>
      <c r="E214" s="17" t="s">
        <v>5</v>
      </c>
      <c r="F214" s="193">
        <v>1593000</v>
      </c>
      <c r="G214" s="98">
        <v>1000000</v>
      </c>
      <c r="H214" s="93">
        <f t="shared" si="4"/>
        <v>593000</v>
      </c>
      <c r="I214" s="172" t="s">
        <v>317</v>
      </c>
      <c r="J214" s="95" t="s">
        <v>240</v>
      </c>
    </row>
    <row r="215" spans="2:10" ht="16.5" x14ac:dyDescent="0.3">
      <c r="B215" s="21" t="s">
        <v>25</v>
      </c>
      <c r="C215" s="19">
        <v>42125</v>
      </c>
      <c r="D215" s="20" t="s">
        <v>24</v>
      </c>
      <c r="E215" s="17" t="s">
        <v>5</v>
      </c>
      <c r="F215" s="124">
        <v>595720.64</v>
      </c>
      <c r="G215" s="98">
        <v>0</v>
      </c>
      <c r="H215" s="93">
        <f t="shared" si="4"/>
        <v>595720.64</v>
      </c>
      <c r="I215" s="172" t="s">
        <v>317</v>
      </c>
      <c r="J215" s="95" t="s">
        <v>240</v>
      </c>
    </row>
    <row r="216" spans="2:10" ht="16.5" x14ac:dyDescent="0.3">
      <c r="B216" s="183" t="s">
        <v>107</v>
      </c>
      <c r="C216" s="134">
        <v>44104</v>
      </c>
      <c r="D216" s="145" t="s">
        <v>285</v>
      </c>
      <c r="E216" s="17" t="s">
        <v>17</v>
      </c>
      <c r="F216" s="197">
        <v>180000</v>
      </c>
      <c r="G216" s="98">
        <v>0</v>
      </c>
      <c r="H216" s="93">
        <f t="shared" si="4"/>
        <v>180000</v>
      </c>
      <c r="I216" s="172" t="s">
        <v>317</v>
      </c>
      <c r="J216" s="95" t="s">
        <v>240</v>
      </c>
    </row>
    <row r="217" spans="2:10" ht="16.5" x14ac:dyDescent="0.3">
      <c r="B217" s="21" t="s">
        <v>85</v>
      </c>
      <c r="C217" s="186">
        <v>42633</v>
      </c>
      <c r="D217" s="190" t="s">
        <v>84</v>
      </c>
      <c r="E217" s="17" t="s">
        <v>5</v>
      </c>
      <c r="F217" s="122">
        <v>306800</v>
      </c>
      <c r="G217" s="98">
        <v>0</v>
      </c>
      <c r="H217" s="93">
        <f t="shared" si="4"/>
        <v>306800</v>
      </c>
      <c r="I217" s="172" t="s">
        <v>317</v>
      </c>
      <c r="J217" s="95" t="s">
        <v>240</v>
      </c>
    </row>
    <row r="218" spans="2:10" ht="16.5" x14ac:dyDescent="0.3">
      <c r="B218" s="141" t="s">
        <v>29</v>
      </c>
      <c r="C218" s="186">
        <v>42248</v>
      </c>
      <c r="D218" s="145" t="s">
        <v>28</v>
      </c>
      <c r="E218" s="17" t="s">
        <v>5</v>
      </c>
      <c r="F218" s="124">
        <v>269394.2</v>
      </c>
      <c r="G218" s="98">
        <v>0</v>
      </c>
      <c r="H218" s="93">
        <f t="shared" si="4"/>
        <v>269394.2</v>
      </c>
      <c r="I218" s="172" t="s">
        <v>317</v>
      </c>
      <c r="J218" s="95" t="s">
        <v>240</v>
      </c>
    </row>
    <row r="219" spans="2:10" ht="16.5" x14ac:dyDescent="0.3">
      <c r="B219" s="147" t="s">
        <v>162</v>
      </c>
      <c r="C219" s="186">
        <v>43951</v>
      </c>
      <c r="D219" s="17" t="s">
        <v>161</v>
      </c>
      <c r="E219" s="17" t="s">
        <v>155</v>
      </c>
      <c r="F219" s="194">
        <v>563287729.38999999</v>
      </c>
      <c r="G219" s="98">
        <v>299996015.88</v>
      </c>
      <c r="H219" s="93">
        <f t="shared" si="4"/>
        <v>263291713.50999999</v>
      </c>
      <c r="I219" s="172" t="s">
        <v>317</v>
      </c>
      <c r="J219" s="95" t="s">
        <v>240</v>
      </c>
    </row>
    <row r="220" spans="2:10" ht="16.5" x14ac:dyDescent="0.3">
      <c r="B220" s="182" t="s">
        <v>56</v>
      </c>
      <c r="C220" s="187">
        <v>42432</v>
      </c>
      <c r="D220" s="191" t="s">
        <v>55</v>
      </c>
      <c r="E220" s="148" t="s">
        <v>5</v>
      </c>
      <c r="F220" s="196">
        <v>1127136</v>
      </c>
      <c r="G220" s="98">
        <v>0</v>
      </c>
      <c r="H220" s="98">
        <f t="shared" si="4"/>
        <v>1127136</v>
      </c>
      <c r="I220" s="179" t="s">
        <v>317</v>
      </c>
      <c r="J220" s="99" t="s">
        <v>240</v>
      </c>
    </row>
    <row r="221" spans="2:10" ht="17.25" thickBot="1" x14ac:dyDescent="0.35">
      <c r="B221" s="185" t="s">
        <v>65</v>
      </c>
      <c r="C221" s="189">
        <v>43296</v>
      </c>
      <c r="D221" s="192" t="s">
        <v>137</v>
      </c>
      <c r="E221" s="139" t="s">
        <v>134</v>
      </c>
      <c r="F221" s="199">
        <v>283200</v>
      </c>
      <c r="G221" s="101">
        <v>0</v>
      </c>
      <c r="H221" s="100">
        <f t="shared" si="4"/>
        <v>283200</v>
      </c>
      <c r="I221" s="180" t="s">
        <v>317</v>
      </c>
      <c r="J221" s="102" t="s">
        <v>240</v>
      </c>
    </row>
    <row r="222" spans="2:10" ht="17.25" thickBot="1" x14ac:dyDescent="0.35">
      <c r="B222" s="103"/>
      <c r="C222" s="54"/>
      <c r="D222" s="56"/>
      <c r="E222" s="44"/>
      <c r="F222" s="104"/>
      <c r="G222" s="105"/>
      <c r="H222" s="105"/>
      <c r="I222" s="106"/>
      <c r="J222" s="106"/>
    </row>
    <row r="223" spans="2:10" ht="23.25" customHeight="1" thickBot="1" x14ac:dyDescent="0.3">
      <c r="B223" s="202" t="s">
        <v>242</v>
      </c>
      <c r="C223" s="203"/>
      <c r="D223" s="203"/>
      <c r="E223" s="203"/>
      <c r="F223" s="107">
        <f>SUM(F16:F222)</f>
        <v>1603937167.891</v>
      </c>
      <c r="G223" s="108">
        <f>SUM(G16:G222)</f>
        <v>875712054.58000004</v>
      </c>
      <c r="H223" s="108">
        <f>SUM(H16:H221)</f>
        <v>728225113.31099987</v>
      </c>
      <c r="I223" s="109"/>
      <c r="J223" s="110"/>
    </row>
    <row r="224" spans="2:10" ht="16.5" x14ac:dyDescent="0.3">
      <c r="B224" s="45"/>
      <c r="C224" s="111"/>
      <c r="D224" s="47"/>
      <c r="E224" s="44"/>
      <c r="F224" s="46"/>
      <c r="G224" s="92"/>
      <c r="H224" s="92"/>
      <c r="I224" s="112"/>
      <c r="J224" s="112"/>
    </row>
    <row r="225" spans="2:10" ht="17.25" x14ac:dyDescent="0.35">
      <c r="F225" s="113"/>
      <c r="G225" s="114"/>
      <c r="H225" s="136"/>
      <c r="I225" s="59"/>
    </row>
    <row r="226" spans="2:10" x14ac:dyDescent="0.25">
      <c r="H226" s="115"/>
    </row>
    <row r="227" spans="2:10" ht="22.5" x14ac:dyDescent="0.4">
      <c r="B227" s="75" t="s">
        <v>220</v>
      </c>
      <c r="C227" s="76"/>
      <c r="E227" s="77" t="s">
        <v>243</v>
      </c>
      <c r="G227" s="115"/>
      <c r="H227" s="115"/>
      <c r="I227" s="201" t="s">
        <v>221</v>
      </c>
      <c r="J227" s="201"/>
    </row>
    <row r="228" spans="2:10" ht="22.5" x14ac:dyDescent="0.4">
      <c r="B228" s="78" t="s">
        <v>222</v>
      </c>
      <c r="C228" s="79"/>
      <c r="E228" s="177" t="s">
        <v>321</v>
      </c>
      <c r="I228" s="201" t="s">
        <v>223</v>
      </c>
      <c r="J228" s="201"/>
    </row>
    <row r="229" spans="2:10" ht="22.5" x14ac:dyDescent="0.4">
      <c r="B229" s="78" t="s">
        <v>224</v>
      </c>
      <c r="C229" s="79"/>
      <c r="E229" s="78" t="s">
        <v>244</v>
      </c>
      <c r="I229" s="201" t="s">
        <v>225</v>
      </c>
      <c r="J229" s="201"/>
    </row>
    <row r="230" spans="2:10" ht="16.5" x14ac:dyDescent="0.3">
      <c r="B230" s="60"/>
      <c r="C230" s="60"/>
      <c r="D230" s="60"/>
      <c r="E230" s="60"/>
      <c r="F230" s="60"/>
      <c r="G230" s="60"/>
    </row>
    <row r="232" spans="2:10" x14ac:dyDescent="0.25">
      <c r="H232" s="115"/>
    </row>
    <row r="233" spans="2:10" x14ac:dyDescent="0.25">
      <c r="H233" s="115"/>
    </row>
  </sheetData>
  <sortState xmlns:xlrd2="http://schemas.microsoft.com/office/spreadsheetml/2017/richdata2" ref="B17:H221">
    <sortCondition ref="D17:D221"/>
  </sortState>
  <mergeCells count="8">
    <mergeCell ref="I227:J227"/>
    <mergeCell ref="I228:J228"/>
    <mergeCell ref="I229:J229"/>
    <mergeCell ref="B9:J9"/>
    <mergeCell ref="B10:J10"/>
    <mergeCell ref="B11:J11"/>
    <mergeCell ref="B12:J12"/>
    <mergeCell ref="B223:E223"/>
  </mergeCells>
  <pageMargins left="0.31496062992125984" right="0.31496062992125984" top="0.15748031496062992" bottom="0.74803149606299213" header="0.31496062992125984" footer="0.51181102362204722"/>
  <pageSetup scale="7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L77"/>
  <sheetViews>
    <sheetView tabSelected="1" workbookViewId="0">
      <selection activeCell="J5" sqref="J5"/>
    </sheetView>
  </sheetViews>
  <sheetFormatPr baseColWidth="10" defaultRowHeight="16.5" x14ac:dyDescent="0.3"/>
  <cols>
    <col min="1" max="1" width="2" style="60" customWidth="1"/>
    <col min="2" max="2" width="4.5703125" style="60" customWidth="1"/>
    <col min="3" max="3" width="22.140625" style="60" customWidth="1"/>
    <col min="4" max="4" width="11.42578125" style="60" customWidth="1"/>
    <col min="5" max="5" width="36.42578125" style="60" customWidth="1"/>
    <col min="6" max="6" width="49.140625" style="60" customWidth="1"/>
    <col min="7" max="7" width="14.85546875" style="60" customWidth="1"/>
    <col min="8" max="8" width="20.85546875" style="60" customWidth="1"/>
    <col min="9" max="11" width="11.42578125" style="60"/>
    <col min="12" max="12" width="14.42578125" style="60" customWidth="1"/>
    <col min="13" max="229" width="11.42578125" style="60"/>
    <col min="230" max="230" width="2" style="60" customWidth="1"/>
    <col min="231" max="231" width="11.7109375" style="60" customWidth="1"/>
    <col min="232" max="232" width="24.7109375" style="60" customWidth="1"/>
    <col min="233" max="233" width="15.5703125" style="60" customWidth="1"/>
    <col min="234" max="234" width="35.85546875" style="60" customWidth="1"/>
    <col min="235" max="235" width="8.140625" style="60" customWidth="1"/>
    <col min="236" max="236" width="23.140625" style="60" customWidth="1"/>
    <col min="237" max="237" width="17.140625" style="60" customWidth="1"/>
    <col min="238" max="238" width="25.7109375" style="60" customWidth="1"/>
    <col min="239" max="239" width="1.85546875" style="60" customWidth="1"/>
    <col min="240" max="485" width="11.42578125" style="60"/>
    <col min="486" max="486" width="2" style="60" customWidth="1"/>
    <col min="487" max="487" width="11.7109375" style="60" customWidth="1"/>
    <col min="488" max="488" width="24.7109375" style="60" customWidth="1"/>
    <col min="489" max="489" width="15.5703125" style="60" customWidth="1"/>
    <col min="490" max="490" width="35.85546875" style="60" customWidth="1"/>
    <col min="491" max="491" width="8.140625" style="60" customWidth="1"/>
    <col min="492" max="492" width="23.140625" style="60" customWidth="1"/>
    <col min="493" max="493" width="17.140625" style="60" customWidth="1"/>
    <col min="494" max="494" width="25.7109375" style="60" customWidth="1"/>
    <col min="495" max="495" width="1.85546875" style="60" customWidth="1"/>
    <col min="496" max="741" width="11.42578125" style="60"/>
    <col min="742" max="742" width="2" style="60" customWidth="1"/>
    <col min="743" max="743" width="11.7109375" style="60" customWidth="1"/>
    <col min="744" max="744" width="24.7109375" style="60" customWidth="1"/>
    <col min="745" max="745" width="15.5703125" style="60" customWidth="1"/>
    <col min="746" max="746" width="35.85546875" style="60" customWidth="1"/>
    <col min="747" max="747" width="8.140625" style="60" customWidth="1"/>
    <col min="748" max="748" width="23.140625" style="60" customWidth="1"/>
    <col min="749" max="749" width="17.140625" style="60" customWidth="1"/>
    <col min="750" max="750" width="25.7109375" style="60" customWidth="1"/>
    <col min="751" max="751" width="1.85546875" style="60" customWidth="1"/>
    <col min="752" max="997" width="11.42578125" style="60"/>
    <col min="998" max="998" width="2" style="60" customWidth="1"/>
    <col min="999" max="999" width="11.7109375" style="60" customWidth="1"/>
    <col min="1000" max="1000" width="24.7109375" style="60" customWidth="1"/>
    <col min="1001" max="1001" width="15.5703125" style="60" customWidth="1"/>
    <col min="1002" max="1002" width="35.85546875" style="60" customWidth="1"/>
    <col min="1003" max="1003" width="8.140625" style="60" customWidth="1"/>
    <col min="1004" max="1004" width="23.140625" style="60" customWidth="1"/>
    <col min="1005" max="1005" width="17.140625" style="60" customWidth="1"/>
    <col min="1006" max="1006" width="25.7109375" style="60" customWidth="1"/>
    <col min="1007" max="1007" width="1.85546875" style="60" customWidth="1"/>
    <col min="1008" max="1253" width="11.42578125" style="60"/>
    <col min="1254" max="1254" width="2" style="60" customWidth="1"/>
    <col min="1255" max="1255" width="11.7109375" style="60" customWidth="1"/>
    <col min="1256" max="1256" width="24.7109375" style="60" customWidth="1"/>
    <col min="1257" max="1257" width="15.5703125" style="60" customWidth="1"/>
    <col min="1258" max="1258" width="35.85546875" style="60" customWidth="1"/>
    <col min="1259" max="1259" width="8.140625" style="60" customWidth="1"/>
    <col min="1260" max="1260" width="23.140625" style="60" customWidth="1"/>
    <col min="1261" max="1261" width="17.140625" style="60" customWidth="1"/>
    <col min="1262" max="1262" width="25.7109375" style="60" customWidth="1"/>
    <col min="1263" max="1263" width="1.85546875" style="60" customWidth="1"/>
    <col min="1264" max="1509" width="11.42578125" style="60"/>
    <col min="1510" max="1510" width="2" style="60" customWidth="1"/>
    <col min="1511" max="1511" width="11.7109375" style="60" customWidth="1"/>
    <col min="1512" max="1512" width="24.7109375" style="60" customWidth="1"/>
    <col min="1513" max="1513" width="15.5703125" style="60" customWidth="1"/>
    <col min="1514" max="1514" width="35.85546875" style="60" customWidth="1"/>
    <col min="1515" max="1515" width="8.140625" style="60" customWidth="1"/>
    <col min="1516" max="1516" width="23.140625" style="60" customWidth="1"/>
    <col min="1517" max="1517" width="17.140625" style="60" customWidth="1"/>
    <col min="1518" max="1518" width="25.7109375" style="60" customWidth="1"/>
    <col min="1519" max="1519" width="1.85546875" style="60" customWidth="1"/>
    <col min="1520" max="1765" width="11.42578125" style="60"/>
    <col min="1766" max="1766" width="2" style="60" customWidth="1"/>
    <col min="1767" max="1767" width="11.7109375" style="60" customWidth="1"/>
    <col min="1768" max="1768" width="24.7109375" style="60" customWidth="1"/>
    <col min="1769" max="1769" width="15.5703125" style="60" customWidth="1"/>
    <col min="1770" max="1770" width="35.85546875" style="60" customWidth="1"/>
    <col min="1771" max="1771" width="8.140625" style="60" customWidth="1"/>
    <col min="1772" max="1772" width="23.140625" style="60" customWidth="1"/>
    <col min="1773" max="1773" width="17.140625" style="60" customWidth="1"/>
    <col min="1774" max="1774" width="25.7109375" style="60" customWidth="1"/>
    <col min="1775" max="1775" width="1.85546875" style="60" customWidth="1"/>
    <col min="1776" max="2021" width="11.42578125" style="60"/>
    <col min="2022" max="2022" width="2" style="60" customWidth="1"/>
    <col min="2023" max="2023" width="11.7109375" style="60" customWidth="1"/>
    <col min="2024" max="2024" width="24.7109375" style="60" customWidth="1"/>
    <col min="2025" max="2025" width="15.5703125" style="60" customWidth="1"/>
    <col min="2026" max="2026" width="35.85546875" style="60" customWidth="1"/>
    <col min="2027" max="2027" width="8.140625" style="60" customWidth="1"/>
    <col min="2028" max="2028" width="23.140625" style="60" customWidth="1"/>
    <col min="2029" max="2029" width="17.140625" style="60" customWidth="1"/>
    <col min="2030" max="2030" width="25.7109375" style="60" customWidth="1"/>
    <col min="2031" max="2031" width="1.85546875" style="60" customWidth="1"/>
    <col min="2032" max="2277" width="11.42578125" style="60"/>
    <col min="2278" max="2278" width="2" style="60" customWidth="1"/>
    <col min="2279" max="2279" width="11.7109375" style="60" customWidth="1"/>
    <col min="2280" max="2280" width="24.7109375" style="60" customWidth="1"/>
    <col min="2281" max="2281" width="15.5703125" style="60" customWidth="1"/>
    <col min="2282" max="2282" width="35.85546875" style="60" customWidth="1"/>
    <col min="2283" max="2283" width="8.140625" style="60" customWidth="1"/>
    <col min="2284" max="2284" width="23.140625" style="60" customWidth="1"/>
    <col min="2285" max="2285" width="17.140625" style="60" customWidth="1"/>
    <col min="2286" max="2286" width="25.7109375" style="60" customWidth="1"/>
    <col min="2287" max="2287" width="1.85546875" style="60" customWidth="1"/>
    <col min="2288" max="2533" width="11.42578125" style="60"/>
    <col min="2534" max="2534" width="2" style="60" customWidth="1"/>
    <col min="2535" max="2535" width="11.7109375" style="60" customWidth="1"/>
    <col min="2536" max="2536" width="24.7109375" style="60" customWidth="1"/>
    <col min="2537" max="2537" width="15.5703125" style="60" customWidth="1"/>
    <col min="2538" max="2538" width="35.85546875" style="60" customWidth="1"/>
    <col min="2539" max="2539" width="8.140625" style="60" customWidth="1"/>
    <col min="2540" max="2540" width="23.140625" style="60" customWidth="1"/>
    <col min="2541" max="2541" width="17.140625" style="60" customWidth="1"/>
    <col min="2542" max="2542" width="25.7109375" style="60" customWidth="1"/>
    <col min="2543" max="2543" width="1.85546875" style="60" customWidth="1"/>
    <col min="2544" max="2789" width="11.42578125" style="60"/>
    <col min="2790" max="2790" width="2" style="60" customWidth="1"/>
    <col min="2791" max="2791" width="11.7109375" style="60" customWidth="1"/>
    <col min="2792" max="2792" width="24.7109375" style="60" customWidth="1"/>
    <col min="2793" max="2793" width="15.5703125" style="60" customWidth="1"/>
    <col min="2794" max="2794" width="35.85546875" style="60" customWidth="1"/>
    <col min="2795" max="2795" width="8.140625" style="60" customWidth="1"/>
    <col min="2796" max="2796" width="23.140625" style="60" customWidth="1"/>
    <col min="2797" max="2797" width="17.140625" style="60" customWidth="1"/>
    <col min="2798" max="2798" width="25.7109375" style="60" customWidth="1"/>
    <col min="2799" max="2799" width="1.85546875" style="60" customWidth="1"/>
    <col min="2800" max="3045" width="11.42578125" style="60"/>
    <col min="3046" max="3046" width="2" style="60" customWidth="1"/>
    <col min="3047" max="3047" width="11.7109375" style="60" customWidth="1"/>
    <col min="3048" max="3048" width="24.7109375" style="60" customWidth="1"/>
    <col min="3049" max="3049" width="15.5703125" style="60" customWidth="1"/>
    <col min="3050" max="3050" width="35.85546875" style="60" customWidth="1"/>
    <col min="3051" max="3051" width="8.140625" style="60" customWidth="1"/>
    <col min="3052" max="3052" width="23.140625" style="60" customWidth="1"/>
    <col min="3053" max="3053" width="17.140625" style="60" customWidth="1"/>
    <col min="3054" max="3054" width="25.7109375" style="60" customWidth="1"/>
    <col min="3055" max="3055" width="1.85546875" style="60" customWidth="1"/>
    <col min="3056" max="3301" width="11.42578125" style="60"/>
    <col min="3302" max="3302" width="2" style="60" customWidth="1"/>
    <col min="3303" max="3303" width="11.7109375" style="60" customWidth="1"/>
    <col min="3304" max="3304" width="24.7109375" style="60" customWidth="1"/>
    <col min="3305" max="3305" width="15.5703125" style="60" customWidth="1"/>
    <col min="3306" max="3306" width="35.85546875" style="60" customWidth="1"/>
    <col min="3307" max="3307" width="8.140625" style="60" customWidth="1"/>
    <col min="3308" max="3308" width="23.140625" style="60" customWidth="1"/>
    <col min="3309" max="3309" width="17.140625" style="60" customWidth="1"/>
    <col min="3310" max="3310" width="25.7109375" style="60" customWidth="1"/>
    <col min="3311" max="3311" width="1.85546875" style="60" customWidth="1"/>
    <col min="3312" max="3557" width="11.42578125" style="60"/>
    <col min="3558" max="3558" width="2" style="60" customWidth="1"/>
    <col min="3559" max="3559" width="11.7109375" style="60" customWidth="1"/>
    <col min="3560" max="3560" width="24.7109375" style="60" customWidth="1"/>
    <col min="3561" max="3561" width="15.5703125" style="60" customWidth="1"/>
    <col min="3562" max="3562" width="35.85546875" style="60" customWidth="1"/>
    <col min="3563" max="3563" width="8.140625" style="60" customWidth="1"/>
    <col min="3564" max="3564" width="23.140625" style="60" customWidth="1"/>
    <col min="3565" max="3565" width="17.140625" style="60" customWidth="1"/>
    <col min="3566" max="3566" width="25.7109375" style="60" customWidth="1"/>
    <col min="3567" max="3567" width="1.85546875" style="60" customWidth="1"/>
    <col min="3568" max="3813" width="11.42578125" style="60"/>
    <col min="3814" max="3814" width="2" style="60" customWidth="1"/>
    <col min="3815" max="3815" width="11.7109375" style="60" customWidth="1"/>
    <col min="3816" max="3816" width="24.7109375" style="60" customWidth="1"/>
    <col min="3817" max="3817" width="15.5703125" style="60" customWidth="1"/>
    <col min="3818" max="3818" width="35.85546875" style="60" customWidth="1"/>
    <col min="3819" max="3819" width="8.140625" style="60" customWidth="1"/>
    <col min="3820" max="3820" width="23.140625" style="60" customWidth="1"/>
    <col min="3821" max="3821" width="17.140625" style="60" customWidth="1"/>
    <col min="3822" max="3822" width="25.7109375" style="60" customWidth="1"/>
    <col min="3823" max="3823" width="1.85546875" style="60" customWidth="1"/>
    <col min="3824" max="4069" width="11.42578125" style="60"/>
    <col min="4070" max="4070" width="2" style="60" customWidth="1"/>
    <col min="4071" max="4071" width="11.7109375" style="60" customWidth="1"/>
    <col min="4072" max="4072" width="24.7109375" style="60" customWidth="1"/>
    <col min="4073" max="4073" width="15.5703125" style="60" customWidth="1"/>
    <col min="4074" max="4074" width="35.85546875" style="60" customWidth="1"/>
    <col min="4075" max="4075" width="8.140625" style="60" customWidth="1"/>
    <col min="4076" max="4076" width="23.140625" style="60" customWidth="1"/>
    <col min="4077" max="4077" width="17.140625" style="60" customWidth="1"/>
    <col min="4078" max="4078" width="25.7109375" style="60" customWidth="1"/>
    <col min="4079" max="4079" width="1.85546875" style="60" customWidth="1"/>
    <col min="4080" max="4325" width="11.42578125" style="60"/>
    <col min="4326" max="4326" width="2" style="60" customWidth="1"/>
    <col min="4327" max="4327" width="11.7109375" style="60" customWidth="1"/>
    <col min="4328" max="4328" width="24.7109375" style="60" customWidth="1"/>
    <col min="4329" max="4329" width="15.5703125" style="60" customWidth="1"/>
    <col min="4330" max="4330" width="35.85546875" style="60" customWidth="1"/>
    <col min="4331" max="4331" width="8.140625" style="60" customWidth="1"/>
    <col min="4332" max="4332" width="23.140625" style="60" customWidth="1"/>
    <col min="4333" max="4333" width="17.140625" style="60" customWidth="1"/>
    <col min="4334" max="4334" width="25.7109375" style="60" customWidth="1"/>
    <col min="4335" max="4335" width="1.85546875" style="60" customWidth="1"/>
    <col min="4336" max="4581" width="11.42578125" style="60"/>
    <col min="4582" max="4582" width="2" style="60" customWidth="1"/>
    <col min="4583" max="4583" width="11.7109375" style="60" customWidth="1"/>
    <col min="4584" max="4584" width="24.7109375" style="60" customWidth="1"/>
    <col min="4585" max="4585" width="15.5703125" style="60" customWidth="1"/>
    <col min="4586" max="4586" width="35.85546875" style="60" customWidth="1"/>
    <col min="4587" max="4587" width="8.140625" style="60" customWidth="1"/>
    <col min="4588" max="4588" width="23.140625" style="60" customWidth="1"/>
    <col min="4589" max="4589" width="17.140625" style="60" customWidth="1"/>
    <col min="4590" max="4590" width="25.7109375" style="60" customWidth="1"/>
    <col min="4591" max="4591" width="1.85546875" style="60" customWidth="1"/>
    <col min="4592" max="4837" width="11.42578125" style="60"/>
    <col min="4838" max="4838" width="2" style="60" customWidth="1"/>
    <col min="4839" max="4839" width="11.7109375" style="60" customWidth="1"/>
    <col min="4840" max="4840" width="24.7109375" style="60" customWidth="1"/>
    <col min="4841" max="4841" width="15.5703125" style="60" customWidth="1"/>
    <col min="4842" max="4842" width="35.85546875" style="60" customWidth="1"/>
    <col min="4843" max="4843" width="8.140625" style="60" customWidth="1"/>
    <col min="4844" max="4844" width="23.140625" style="60" customWidth="1"/>
    <col min="4845" max="4845" width="17.140625" style="60" customWidth="1"/>
    <col min="4846" max="4846" width="25.7109375" style="60" customWidth="1"/>
    <col min="4847" max="4847" width="1.85546875" style="60" customWidth="1"/>
    <col min="4848" max="5093" width="11.42578125" style="60"/>
    <col min="5094" max="5094" width="2" style="60" customWidth="1"/>
    <col min="5095" max="5095" width="11.7109375" style="60" customWidth="1"/>
    <col min="5096" max="5096" width="24.7109375" style="60" customWidth="1"/>
    <col min="5097" max="5097" width="15.5703125" style="60" customWidth="1"/>
    <col min="5098" max="5098" width="35.85546875" style="60" customWidth="1"/>
    <col min="5099" max="5099" width="8.140625" style="60" customWidth="1"/>
    <col min="5100" max="5100" width="23.140625" style="60" customWidth="1"/>
    <col min="5101" max="5101" width="17.140625" style="60" customWidth="1"/>
    <col min="5102" max="5102" width="25.7109375" style="60" customWidth="1"/>
    <col min="5103" max="5103" width="1.85546875" style="60" customWidth="1"/>
    <col min="5104" max="5349" width="11.42578125" style="60"/>
    <col min="5350" max="5350" width="2" style="60" customWidth="1"/>
    <col min="5351" max="5351" width="11.7109375" style="60" customWidth="1"/>
    <col min="5352" max="5352" width="24.7109375" style="60" customWidth="1"/>
    <col min="5353" max="5353" width="15.5703125" style="60" customWidth="1"/>
    <col min="5354" max="5354" width="35.85546875" style="60" customWidth="1"/>
    <col min="5355" max="5355" width="8.140625" style="60" customWidth="1"/>
    <col min="5356" max="5356" width="23.140625" style="60" customWidth="1"/>
    <col min="5357" max="5357" width="17.140625" style="60" customWidth="1"/>
    <col min="5358" max="5358" width="25.7109375" style="60" customWidth="1"/>
    <col min="5359" max="5359" width="1.85546875" style="60" customWidth="1"/>
    <col min="5360" max="5605" width="11.42578125" style="60"/>
    <col min="5606" max="5606" width="2" style="60" customWidth="1"/>
    <col min="5607" max="5607" width="11.7109375" style="60" customWidth="1"/>
    <col min="5608" max="5608" width="24.7109375" style="60" customWidth="1"/>
    <col min="5609" max="5609" width="15.5703125" style="60" customWidth="1"/>
    <col min="5610" max="5610" width="35.85546875" style="60" customWidth="1"/>
    <col min="5611" max="5611" width="8.140625" style="60" customWidth="1"/>
    <col min="5612" max="5612" width="23.140625" style="60" customWidth="1"/>
    <col min="5613" max="5613" width="17.140625" style="60" customWidth="1"/>
    <col min="5614" max="5614" width="25.7109375" style="60" customWidth="1"/>
    <col min="5615" max="5615" width="1.85546875" style="60" customWidth="1"/>
    <col min="5616" max="5861" width="11.42578125" style="60"/>
    <col min="5862" max="5862" width="2" style="60" customWidth="1"/>
    <col min="5863" max="5863" width="11.7109375" style="60" customWidth="1"/>
    <col min="5864" max="5864" width="24.7109375" style="60" customWidth="1"/>
    <col min="5865" max="5865" width="15.5703125" style="60" customWidth="1"/>
    <col min="5866" max="5866" width="35.85546875" style="60" customWidth="1"/>
    <col min="5867" max="5867" width="8.140625" style="60" customWidth="1"/>
    <col min="5868" max="5868" width="23.140625" style="60" customWidth="1"/>
    <col min="5869" max="5869" width="17.140625" style="60" customWidth="1"/>
    <col min="5870" max="5870" width="25.7109375" style="60" customWidth="1"/>
    <col min="5871" max="5871" width="1.85546875" style="60" customWidth="1"/>
    <col min="5872" max="6117" width="11.42578125" style="60"/>
    <col min="6118" max="6118" width="2" style="60" customWidth="1"/>
    <col min="6119" max="6119" width="11.7109375" style="60" customWidth="1"/>
    <col min="6120" max="6120" width="24.7109375" style="60" customWidth="1"/>
    <col min="6121" max="6121" width="15.5703125" style="60" customWidth="1"/>
    <col min="6122" max="6122" width="35.85546875" style="60" customWidth="1"/>
    <col min="6123" max="6123" width="8.140625" style="60" customWidth="1"/>
    <col min="6124" max="6124" width="23.140625" style="60" customWidth="1"/>
    <col min="6125" max="6125" width="17.140625" style="60" customWidth="1"/>
    <col min="6126" max="6126" width="25.7109375" style="60" customWidth="1"/>
    <col min="6127" max="6127" width="1.85546875" style="60" customWidth="1"/>
    <col min="6128" max="6373" width="11.42578125" style="60"/>
    <col min="6374" max="6374" width="2" style="60" customWidth="1"/>
    <col min="6375" max="6375" width="11.7109375" style="60" customWidth="1"/>
    <col min="6376" max="6376" width="24.7109375" style="60" customWidth="1"/>
    <col min="6377" max="6377" width="15.5703125" style="60" customWidth="1"/>
    <col min="6378" max="6378" width="35.85546875" style="60" customWidth="1"/>
    <col min="6379" max="6379" width="8.140625" style="60" customWidth="1"/>
    <col min="6380" max="6380" width="23.140625" style="60" customWidth="1"/>
    <col min="6381" max="6381" width="17.140625" style="60" customWidth="1"/>
    <col min="6382" max="6382" width="25.7109375" style="60" customWidth="1"/>
    <col min="6383" max="6383" width="1.85546875" style="60" customWidth="1"/>
    <col min="6384" max="6629" width="11.42578125" style="60"/>
    <col min="6630" max="6630" width="2" style="60" customWidth="1"/>
    <col min="6631" max="6631" width="11.7109375" style="60" customWidth="1"/>
    <col min="6632" max="6632" width="24.7109375" style="60" customWidth="1"/>
    <col min="6633" max="6633" width="15.5703125" style="60" customWidth="1"/>
    <col min="6634" max="6634" width="35.85546875" style="60" customWidth="1"/>
    <col min="6635" max="6635" width="8.140625" style="60" customWidth="1"/>
    <col min="6636" max="6636" width="23.140625" style="60" customWidth="1"/>
    <col min="6637" max="6637" width="17.140625" style="60" customWidth="1"/>
    <col min="6638" max="6638" width="25.7109375" style="60" customWidth="1"/>
    <col min="6639" max="6639" width="1.85546875" style="60" customWidth="1"/>
    <col min="6640" max="6885" width="11.42578125" style="60"/>
    <col min="6886" max="6886" width="2" style="60" customWidth="1"/>
    <col min="6887" max="6887" width="11.7109375" style="60" customWidth="1"/>
    <col min="6888" max="6888" width="24.7109375" style="60" customWidth="1"/>
    <col min="6889" max="6889" width="15.5703125" style="60" customWidth="1"/>
    <col min="6890" max="6890" width="35.85546875" style="60" customWidth="1"/>
    <col min="6891" max="6891" width="8.140625" style="60" customWidth="1"/>
    <col min="6892" max="6892" width="23.140625" style="60" customWidth="1"/>
    <col min="6893" max="6893" width="17.140625" style="60" customWidth="1"/>
    <col min="6894" max="6894" width="25.7109375" style="60" customWidth="1"/>
    <col min="6895" max="6895" width="1.85546875" style="60" customWidth="1"/>
    <col min="6896" max="7141" width="11.42578125" style="60"/>
    <col min="7142" max="7142" width="2" style="60" customWidth="1"/>
    <col min="7143" max="7143" width="11.7109375" style="60" customWidth="1"/>
    <col min="7144" max="7144" width="24.7109375" style="60" customWidth="1"/>
    <col min="7145" max="7145" width="15.5703125" style="60" customWidth="1"/>
    <col min="7146" max="7146" width="35.85546875" style="60" customWidth="1"/>
    <col min="7147" max="7147" width="8.140625" style="60" customWidth="1"/>
    <col min="7148" max="7148" width="23.140625" style="60" customWidth="1"/>
    <col min="7149" max="7149" width="17.140625" style="60" customWidth="1"/>
    <col min="7150" max="7150" width="25.7109375" style="60" customWidth="1"/>
    <col min="7151" max="7151" width="1.85546875" style="60" customWidth="1"/>
    <col min="7152" max="7397" width="11.42578125" style="60"/>
    <col min="7398" max="7398" width="2" style="60" customWidth="1"/>
    <col min="7399" max="7399" width="11.7109375" style="60" customWidth="1"/>
    <col min="7400" max="7400" width="24.7109375" style="60" customWidth="1"/>
    <col min="7401" max="7401" width="15.5703125" style="60" customWidth="1"/>
    <col min="7402" max="7402" width="35.85546875" style="60" customWidth="1"/>
    <col min="7403" max="7403" width="8.140625" style="60" customWidth="1"/>
    <col min="7404" max="7404" width="23.140625" style="60" customWidth="1"/>
    <col min="7405" max="7405" width="17.140625" style="60" customWidth="1"/>
    <col min="7406" max="7406" width="25.7109375" style="60" customWidth="1"/>
    <col min="7407" max="7407" width="1.85546875" style="60" customWidth="1"/>
    <col min="7408" max="7653" width="11.42578125" style="60"/>
    <col min="7654" max="7654" width="2" style="60" customWidth="1"/>
    <col min="7655" max="7655" width="11.7109375" style="60" customWidth="1"/>
    <col min="7656" max="7656" width="24.7109375" style="60" customWidth="1"/>
    <col min="7657" max="7657" width="15.5703125" style="60" customWidth="1"/>
    <col min="7658" max="7658" width="35.85546875" style="60" customWidth="1"/>
    <col min="7659" max="7659" width="8.140625" style="60" customWidth="1"/>
    <col min="7660" max="7660" width="23.140625" style="60" customWidth="1"/>
    <col min="7661" max="7661" width="17.140625" style="60" customWidth="1"/>
    <col min="7662" max="7662" width="25.7109375" style="60" customWidth="1"/>
    <col min="7663" max="7663" width="1.85546875" style="60" customWidth="1"/>
    <col min="7664" max="7909" width="11.42578125" style="60"/>
    <col min="7910" max="7910" width="2" style="60" customWidth="1"/>
    <col min="7911" max="7911" width="11.7109375" style="60" customWidth="1"/>
    <col min="7912" max="7912" width="24.7109375" style="60" customWidth="1"/>
    <col min="7913" max="7913" width="15.5703125" style="60" customWidth="1"/>
    <col min="7914" max="7914" width="35.85546875" style="60" customWidth="1"/>
    <col min="7915" max="7915" width="8.140625" style="60" customWidth="1"/>
    <col min="7916" max="7916" width="23.140625" style="60" customWidth="1"/>
    <col min="7917" max="7917" width="17.140625" style="60" customWidth="1"/>
    <col min="7918" max="7918" width="25.7109375" style="60" customWidth="1"/>
    <col min="7919" max="7919" width="1.85546875" style="60" customWidth="1"/>
    <col min="7920" max="8165" width="11.42578125" style="60"/>
    <col min="8166" max="8166" width="2" style="60" customWidth="1"/>
    <col min="8167" max="8167" width="11.7109375" style="60" customWidth="1"/>
    <col min="8168" max="8168" width="24.7109375" style="60" customWidth="1"/>
    <col min="8169" max="8169" width="15.5703125" style="60" customWidth="1"/>
    <col min="8170" max="8170" width="35.85546875" style="60" customWidth="1"/>
    <col min="8171" max="8171" width="8.140625" style="60" customWidth="1"/>
    <col min="8172" max="8172" width="23.140625" style="60" customWidth="1"/>
    <col min="8173" max="8173" width="17.140625" style="60" customWidth="1"/>
    <col min="8174" max="8174" width="25.7109375" style="60" customWidth="1"/>
    <col min="8175" max="8175" width="1.85546875" style="60" customWidth="1"/>
    <col min="8176" max="8421" width="11.42578125" style="60"/>
    <col min="8422" max="8422" width="2" style="60" customWidth="1"/>
    <col min="8423" max="8423" width="11.7109375" style="60" customWidth="1"/>
    <col min="8424" max="8424" width="24.7109375" style="60" customWidth="1"/>
    <col min="8425" max="8425" width="15.5703125" style="60" customWidth="1"/>
    <col min="8426" max="8426" width="35.85546875" style="60" customWidth="1"/>
    <col min="8427" max="8427" width="8.140625" style="60" customWidth="1"/>
    <col min="8428" max="8428" width="23.140625" style="60" customWidth="1"/>
    <col min="8429" max="8429" width="17.140625" style="60" customWidth="1"/>
    <col min="8430" max="8430" width="25.7109375" style="60" customWidth="1"/>
    <col min="8431" max="8431" width="1.85546875" style="60" customWidth="1"/>
    <col min="8432" max="8677" width="11.42578125" style="60"/>
    <col min="8678" max="8678" width="2" style="60" customWidth="1"/>
    <col min="8679" max="8679" width="11.7109375" style="60" customWidth="1"/>
    <col min="8680" max="8680" width="24.7109375" style="60" customWidth="1"/>
    <col min="8681" max="8681" width="15.5703125" style="60" customWidth="1"/>
    <col min="8682" max="8682" width="35.85546875" style="60" customWidth="1"/>
    <col min="8683" max="8683" width="8.140625" style="60" customWidth="1"/>
    <col min="8684" max="8684" width="23.140625" style="60" customWidth="1"/>
    <col min="8685" max="8685" width="17.140625" style="60" customWidth="1"/>
    <col min="8686" max="8686" width="25.7109375" style="60" customWidth="1"/>
    <col min="8687" max="8687" width="1.85546875" style="60" customWidth="1"/>
    <col min="8688" max="8933" width="11.42578125" style="60"/>
    <col min="8934" max="8934" width="2" style="60" customWidth="1"/>
    <col min="8935" max="8935" width="11.7109375" style="60" customWidth="1"/>
    <col min="8936" max="8936" width="24.7109375" style="60" customWidth="1"/>
    <col min="8937" max="8937" width="15.5703125" style="60" customWidth="1"/>
    <col min="8938" max="8938" width="35.85546875" style="60" customWidth="1"/>
    <col min="8939" max="8939" width="8.140625" style="60" customWidth="1"/>
    <col min="8940" max="8940" width="23.140625" style="60" customWidth="1"/>
    <col min="8941" max="8941" width="17.140625" style="60" customWidth="1"/>
    <col min="8942" max="8942" width="25.7109375" style="60" customWidth="1"/>
    <col min="8943" max="8943" width="1.85546875" style="60" customWidth="1"/>
    <col min="8944" max="9189" width="11.42578125" style="60"/>
    <col min="9190" max="9190" width="2" style="60" customWidth="1"/>
    <col min="9191" max="9191" width="11.7109375" style="60" customWidth="1"/>
    <col min="9192" max="9192" width="24.7109375" style="60" customWidth="1"/>
    <col min="9193" max="9193" width="15.5703125" style="60" customWidth="1"/>
    <col min="9194" max="9194" width="35.85546875" style="60" customWidth="1"/>
    <col min="9195" max="9195" width="8.140625" style="60" customWidth="1"/>
    <col min="9196" max="9196" width="23.140625" style="60" customWidth="1"/>
    <col min="9197" max="9197" width="17.140625" style="60" customWidth="1"/>
    <col min="9198" max="9198" width="25.7109375" style="60" customWidth="1"/>
    <col min="9199" max="9199" width="1.85546875" style="60" customWidth="1"/>
    <col min="9200" max="9445" width="11.42578125" style="60"/>
    <col min="9446" max="9446" width="2" style="60" customWidth="1"/>
    <col min="9447" max="9447" width="11.7109375" style="60" customWidth="1"/>
    <col min="9448" max="9448" width="24.7109375" style="60" customWidth="1"/>
    <col min="9449" max="9449" width="15.5703125" style="60" customWidth="1"/>
    <col min="9450" max="9450" width="35.85546875" style="60" customWidth="1"/>
    <col min="9451" max="9451" width="8.140625" style="60" customWidth="1"/>
    <col min="9452" max="9452" width="23.140625" style="60" customWidth="1"/>
    <col min="9453" max="9453" width="17.140625" style="60" customWidth="1"/>
    <col min="9454" max="9454" width="25.7109375" style="60" customWidth="1"/>
    <col min="9455" max="9455" width="1.85546875" style="60" customWidth="1"/>
    <col min="9456" max="9701" width="11.42578125" style="60"/>
    <col min="9702" max="9702" width="2" style="60" customWidth="1"/>
    <col min="9703" max="9703" width="11.7109375" style="60" customWidth="1"/>
    <col min="9704" max="9704" width="24.7109375" style="60" customWidth="1"/>
    <col min="9705" max="9705" width="15.5703125" style="60" customWidth="1"/>
    <col min="9706" max="9706" width="35.85546875" style="60" customWidth="1"/>
    <col min="9707" max="9707" width="8.140625" style="60" customWidth="1"/>
    <col min="9708" max="9708" width="23.140625" style="60" customWidth="1"/>
    <col min="9709" max="9709" width="17.140625" style="60" customWidth="1"/>
    <col min="9710" max="9710" width="25.7109375" style="60" customWidth="1"/>
    <col min="9711" max="9711" width="1.85546875" style="60" customWidth="1"/>
    <col min="9712" max="9957" width="11.42578125" style="60"/>
    <col min="9958" max="9958" width="2" style="60" customWidth="1"/>
    <col min="9959" max="9959" width="11.7109375" style="60" customWidth="1"/>
    <col min="9960" max="9960" width="24.7109375" style="60" customWidth="1"/>
    <col min="9961" max="9961" width="15.5703125" style="60" customWidth="1"/>
    <col min="9962" max="9962" width="35.85546875" style="60" customWidth="1"/>
    <col min="9963" max="9963" width="8.140625" style="60" customWidth="1"/>
    <col min="9964" max="9964" width="23.140625" style="60" customWidth="1"/>
    <col min="9965" max="9965" width="17.140625" style="60" customWidth="1"/>
    <col min="9966" max="9966" width="25.7109375" style="60" customWidth="1"/>
    <col min="9967" max="9967" width="1.85546875" style="60" customWidth="1"/>
    <col min="9968" max="10213" width="11.42578125" style="60"/>
    <col min="10214" max="10214" width="2" style="60" customWidth="1"/>
    <col min="10215" max="10215" width="11.7109375" style="60" customWidth="1"/>
    <col min="10216" max="10216" width="24.7109375" style="60" customWidth="1"/>
    <col min="10217" max="10217" width="15.5703125" style="60" customWidth="1"/>
    <col min="10218" max="10218" width="35.85546875" style="60" customWidth="1"/>
    <col min="10219" max="10219" width="8.140625" style="60" customWidth="1"/>
    <col min="10220" max="10220" width="23.140625" style="60" customWidth="1"/>
    <col min="10221" max="10221" width="17.140625" style="60" customWidth="1"/>
    <col min="10222" max="10222" width="25.7109375" style="60" customWidth="1"/>
    <col min="10223" max="10223" width="1.85546875" style="60" customWidth="1"/>
    <col min="10224" max="10469" width="11.42578125" style="60"/>
    <col min="10470" max="10470" width="2" style="60" customWidth="1"/>
    <col min="10471" max="10471" width="11.7109375" style="60" customWidth="1"/>
    <col min="10472" max="10472" width="24.7109375" style="60" customWidth="1"/>
    <col min="10473" max="10473" width="15.5703125" style="60" customWidth="1"/>
    <col min="10474" max="10474" width="35.85546875" style="60" customWidth="1"/>
    <col min="10475" max="10475" width="8.140625" style="60" customWidth="1"/>
    <col min="10476" max="10476" width="23.140625" style="60" customWidth="1"/>
    <col min="10477" max="10477" width="17.140625" style="60" customWidth="1"/>
    <col min="10478" max="10478" width="25.7109375" style="60" customWidth="1"/>
    <col min="10479" max="10479" width="1.85546875" style="60" customWidth="1"/>
    <col min="10480" max="10725" width="11.42578125" style="60"/>
    <col min="10726" max="10726" width="2" style="60" customWidth="1"/>
    <col min="10727" max="10727" width="11.7109375" style="60" customWidth="1"/>
    <col min="10728" max="10728" width="24.7109375" style="60" customWidth="1"/>
    <col min="10729" max="10729" width="15.5703125" style="60" customWidth="1"/>
    <col min="10730" max="10730" width="35.85546875" style="60" customWidth="1"/>
    <col min="10731" max="10731" width="8.140625" style="60" customWidth="1"/>
    <col min="10732" max="10732" width="23.140625" style="60" customWidth="1"/>
    <col min="10733" max="10733" width="17.140625" style="60" customWidth="1"/>
    <col min="10734" max="10734" width="25.7109375" style="60" customWidth="1"/>
    <col min="10735" max="10735" width="1.85546875" style="60" customWidth="1"/>
    <col min="10736" max="10981" width="11.42578125" style="60"/>
    <col min="10982" max="10982" width="2" style="60" customWidth="1"/>
    <col min="10983" max="10983" width="11.7109375" style="60" customWidth="1"/>
    <col min="10984" max="10984" width="24.7109375" style="60" customWidth="1"/>
    <col min="10985" max="10985" width="15.5703125" style="60" customWidth="1"/>
    <col min="10986" max="10986" width="35.85546875" style="60" customWidth="1"/>
    <col min="10987" max="10987" width="8.140625" style="60" customWidth="1"/>
    <col min="10988" max="10988" width="23.140625" style="60" customWidth="1"/>
    <col min="10989" max="10989" width="17.140625" style="60" customWidth="1"/>
    <col min="10990" max="10990" width="25.7109375" style="60" customWidth="1"/>
    <col min="10991" max="10991" width="1.85546875" style="60" customWidth="1"/>
    <col min="10992" max="11237" width="11.42578125" style="60"/>
    <col min="11238" max="11238" width="2" style="60" customWidth="1"/>
    <col min="11239" max="11239" width="11.7109375" style="60" customWidth="1"/>
    <col min="11240" max="11240" width="24.7109375" style="60" customWidth="1"/>
    <col min="11241" max="11241" width="15.5703125" style="60" customWidth="1"/>
    <col min="11242" max="11242" width="35.85546875" style="60" customWidth="1"/>
    <col min="11243" max="11243" width="8.140625" style="60" customWidth="1"/>
    <col min="11244" max="11244" width="23.140625" style="60" customWidth="1"/>
    <col min="11245" max="11245" width="17.140625" style="60" customWidth="1"/>
    <col min="11246" max="11246" width="25.7109375" style="60" customWidth="1"/>
    <col min="11247" max="11247" width="1.85546875" style="60" customWidth="1"/>
    <col min="11248" max="11493" width="11.42578125" style="60"/>
    <col min="11494" max="11494" width="2" style="60" customWidth="1"/>
    <col min="11495" max="11495" width="11.7109375" style="60" customWidth="1"/>
    <col min="11496" max="11496" width="24.7109375" style="60" customWidth="1"/>
    <col min="11497" max="11497" width="15.5703125" style="60" customWidth="1"/>
    <col min="11498" max="11498" width="35.85546875" style="60" customWidth="1"/>
    <col min="11499" max="11499" width="8.140625" style="60" customWidth="1"/>
    <col min="11500" max="11500" width="23.140625" style="60" customWidth="1"/>
    <col min="11501" max="11501" width="17.140625" style="60" customWidth="1"/>
    <col min="11502" max="11502" width="25.7109375" style="60" customWidth="1"/>
    <col min="11503" max="11503" width="1.85546875" style="60" customWidth="1"/>
    <col min="11504" max="11749" width="11.42578125" style="60"/>
    <col min="11750" max="11750" width="2" style="60" customWidth="1"/>
    <col min="11751" max="11751" width="11.7109375" style="60" customWidth="1"/>
    <col min="11752" max="11752" width="24.7109375" style="60" customWidth="1"/>
    <col min="11753" max="11753" width="15.5703125" style="60" customWidth="1"/>
    <col min="11754" max="11754" width="35.85546875" style="60" customWidth="1"/>
    <col min="11755" max="11755" width="8.140625" style="60" customWidth="1"/>
    <col min="11756" max="11756" width="23.140625" style="60" customWidth="1"/>
    <col min="11757" max="11757" width="17.140625" style="60" customWidth="1"/>
    <col min="11758" max="11758" width="25.7109375" style="60" customWidth="1"/>
    <col min="11759" max="11759" width="1.85546875" style="60" customWidth="1"/>
    <col min="11760" max="12005" width="11.42578125" style="60"/>
    <col min="12006" max="12006" width="2" style="60" customWidth="1"/>
    <col min="12007" max="12007" width="11.7109375" style="60" customWidth="1"/>
    <col min="12008" max="12008" width="24.7109375" style="60" customWidth="1"/>
    <col min="12009" max="12009" width="15.5703125" style="60" customWidth="1"/>
    <col min="12010" max="12010" width="35.85546875" style="60" customWidth="1"/>
    <col min="12011" max="12011" width="8.140625" style="60" customWidth="1"/>
    <col min="12012" max="12012" width="23.140625" style="60" customWidth="1"/>
    <col min="12013" max="12013" width="17.140625" style="60" customWidth="1"/>
    <col min="12014" max="12014" width="25.7109375" style="60" customWidth="1"/>
    <col min="12015" max="12015" width="1.85546875" style="60" customWidth="1"/>
    <col min="12016" max="12261" width="11.42578125" style="60"/>
    <col min="12262" max="12262" width="2" style="60" customWidth="1"/>
    <col min="12263" max="12263" width="11.7109375" style="60" customWidth="1"/>
    <col min="12264" max="12264" width="24.7109375" style="60" customWidth="1"/>
    <col min="12265" max="12265" width="15.5703125" style="60" customWidth="1"/>
    <col min="12266" max="12266" width="35.85546875" style="60" customWidth="1"/>
    <col min="12267" max="12267" width="8.140625" style="60" customWidth="1"/>
    <col min="12268" max="12268" width="23.140625" style="60" customWidth="1"/>
    <col min="12269" max="12269" width="17.140625" style="60" customWidth="1"/>
    <col min="12270" max="12270" width="25.7109375" style="60" customWidth="1"/>
    <col min="12271" max="12271" width="1.85546875" style="60" customWidth="1"/>
    <col min="12272" max="12517" width="11.42578125" style="60"/>
    <col min="12518" max="12518" width="2" style="60" customWidth="1"/>
    <col min="12519" max="12519" width="11.7109375" style="60" customWidth="1"/>
    <col min="12520" max="12520" width="24.7109375" style="60" customWidth="1"/>
    <col min="12521" max="12521" width="15.5703125" style="60" customWidth="1"/>
    <col min="12522" max="12522" width="35.85546875" style="60" customWidth="1"/>
    <col min="12523" max="12523" width="8.140625" style="60" customWidth="1"/>
    <col min="12524" max="12524" width="23.140625" style="60" customWidth="1"/>
    <col min="12525" max="12525" width="17.140625" style="60" customWidth="1"/>
    <col min="12526" max="12526" width="25.7109375" style="60" customWidth="1"/>
    <col min="12527" max="12527" width="1.85546875" style="60" customWidth="1"/>
    <col min="12528" max="12773" width="11.42578125" style="60"/>
    <col min="12774" max="12774" width="2" style="60" customWidth="1"/>
    <col min="12775" max="12775" width="11.7109375" style="60" customWidth="1"/>
    <col min="12776" max="12776" width="24.7109375" style="60" customWidth="1"/>
    <col min="12777" max="12777" width="15.5703125" style="60" customWidth="1"/>
    <col min="12778" max="12778" width="35.85546875" style="60" customWidth="1"/>
    <col min="12779" max="12779" width="8.140625" style="60" customWidth="1"/>
    <col min="12780" max="12780" width="23.140625" style="60" customWidth="1"/>
    <col min="12781" max="12781" width="17.140625" style="60" customWidth="1"/>
    <col min="12782" max="12782" width="25.7109375" style="60" customWidth="1"/>
    <col min="12783" max="12783" width="1.85546875" style="60" customWidth="1"/>
    <col min="12784" max="13029" width="11.42578125" style="60"/>
    <col min="13030" max="13030" width="2" style="60" customWidth="1"/>
    <col min="13031" max="13031" width="11.7109375" style="60" customWidth="1"/>
    <col min="13032" max="13032" width="24.7109375" style="60" customWidth="1"/>
    <col min="13033" max="13033" width="15.5703125" style="60" customWidth="1"/>
    <col min="13034" max="13034" width="35.85546875" style="60" customWidth="1"/>
    <col min="13035" max="13035" width="8.140625" style="60" customWidth="1"/>
    <col min="13036" max="13036" width="23.140625" style="60" customWidth="1"/>
    <col min="13037" max="13037" width="17.140625" style="60" customWidth="1"/>
    <col min="13038" max="13038" width="25.7109375" style="60" customWidth="1"/>
    <col min="13039" max="13039" width="1.85546875" style="60" customWidth="1"/>
    <col min="13040" max="13285" width="11.42578125" style="60"/>
    <col min="13286" max="13286" width="2" style="60" customWidth="1"/>
    <col min="13287" max="13287" width="11.7109375" style="60" customWidth="1"/>
    <col min="13288" max="13288" width="24.7109375" style="60" customWidth="1"/>
    <col min="13289" max="13289" width="15.5703125" style="60" customWidth="1"/>
    <col min="13290" max="13290" width="35.85546875" style="60" customWidth="1"/>
    <col min="13291" max="13291" width="8.140625" style="60" customWidth="1"/>
    <col min="13292" max="13292" width="23.140625" style="60" customWidth="1"/>
    <col min="13293" max="13293" width="17.140625" style="60" customWidth="1"/>
    <col min="13294" max="13294" width="25.7109375" style="60" customWidth="1"/>
    <col min="13295" max="13295" width="1.85546875" style="60" customWidth="1"/>
    <col min="13296" max="13541" width="11.42578125" style="60"/>
    <col min="13542" max="13542" width="2" style="60" customWidth="1"/>
    <col min="13543" max="13543" width="11.7109375" style="60" customWidth="1"/>
    <col min="13544" max="13544" width="24.7109375" style="60" customWidth="1"/>
    <col min="13545" max="13545" width="15.5703125" style="60" customWidth="1"/>
    <col min="13546" max="13546" width="35.85546875" style="60" customWidth="1"/>
    <col min="13547" max="13547" width="8.140625" style="60" customWidth="1"/>
    <col min="13548" max="13548" width="23.140625" style="60" customWidth="1"/>
    <col min="13549" max="13549" width="17.140625" style="60" customWidth="1"/>
    <col min="13550" max="13550" width="25.7109375" style="60" customWidth="1"/>
    <col min="13551" max="13551" width="1.85546875" style="60" customWidth="1"/>
    <col min="13552" max="13797" width="11.42578125" style="60"/>
    <col min="13798" max="13798" width="2" style="60" customWidth="1"/>
    <col min="13799" max="13799" width="11.7109375" style="60" customWidth="1"/>
    <col min="13800" max="13800" width="24.7109375" style="60" customWidth="1"/>
    <col min="13801" max="13801" width="15.5703125" style="60" customWidth="1"/>
    <col min="13802" max="13802" width="35.85546875" style="60" customWidth="1"/>
    <col min="13803" max="13803" width="8.140625" style="60" customWidth="1"/>
    <col min="13804" max="13804" width="23.140625" style="60" customWidth="1"/>
    <col min="13805" max="13805" width="17.140625" style="60" customWidth="1"/>
    <col min="13806" max="13806" width="25.7109375" style="60" customWidth="1"/>
    <col min="13807" max="13807" width="1.85546875" style="60" customWidth="1"/>
    <col min="13808" max="14053" width="11.42578125" style="60"/>
    <col min="14054" max="14054" width="2" style="60" customWidth="1"/>
    <col min="14055" max="14055" width="11.7109375" style="60" customWidth="1"/>
    <col min="14056" max="14056" width="24.7109375" style="60" customWidth="1"/>
    <col min="14057" max="14057" width="15.5703125" style="60" customWidth="1"/>
    <col min="14058" max="14058" width="35.85546875" style="60" customWidth="1"/>
    <col min="14059" max="14059" width="8.140625" style="60" customWidth="1"/>
    <col min="14060" max="14060" width="23.140625" style="60" customWidth="1"/>
    <col min="14061" max="14061" width="17.140625" style="60" customWidth="1"/>
    <col min="14062" max="14062" width="25.7109375" style="60" customWidth="1"/>
    <col min="14063" max="14063" width="1.85546875" style="60" customWidth="1"/>
    <col min="14064" max="14309" width="11.42578125" style="60"/>
    <col min="14310" max="14310" width="2" style="60" customWidth="1"/>
    <col min="14311" max="14311" width="11.7109375" style="60" customWidth="1"/>
    <col min="14312" max="14312" width="24.7109375" style="60" customWidth="1"/>
    <col min="14313" max="14313" width="15.5703125" style="60" customWidth="1"/>
    <col min="14314" max="14314" width="35.85546875" style="60" customWidth="1"/>
    <col min="14315" max="14315" width="8.140625" style="60" customWidth="1"/>
    <col min="14316" max="14316" width="23.140625" style="60" customWidth="1"/>
    <col min="14317" max="14317" width="17.140625" style="60" customWidth="1"/>
    <col min="14318" max="14318" width="25.7109375" style="60" customWidth="1"/>
    <col min="14319" max="14319" width="1.85546875" style="60" customWidth="1"/>
    <col min="14320" max="14565" width="11.42578125" style="60"/>
    <col min="14566" max="14566" width="2" style="60" customWidth="1"/>
    <col min="14567" max="14567" width="11.7109375" style="60" customWidth="1"/>
    <col min="14568" max="14568" width="24.7109375" style="60" customWidth="1"/>
    <col min="14569" max="14569" width="15.5703125" style="60" customWidth="1"/>
    <col min="14570" max="14570" width="35.85546875" style="60" customWidth="1"/>
    <col min="14571" max="14571" width="8.140625" style="60" customWidth="1"/>
    <col min="14572" max="14572" width="23.140625" style="60" customWidth="1"/>
    <col min="14573" max="14573" width="17.140625" style="60" customWidth="1"/>
    <col min="14574" max="14574" width="25.7109375" style="60" customWidth="1"/>
    <col min="14575" max="14575" width="1.85546875" style="60" customWidth="1"/>
    <col min="14576" max="14821" width="11.42578125" style="60"/>
    <col min="14822" max="14822" width="2" style="60" customWidth="1"/>
    <col min="14823" max="14823" width="11.7109375" style="60" customWidth="1"/>
    <col min="14824" max="14824" width="24.7109375" style="60" customWidth="1"/>
    <col min="14825" max="14825" width="15.5703125" style="60" customWidth="1"/>
    <col min="14826" max="14826" width="35.85546875" style="60" customWidth="1"/>
    <col min="14827" max="14827" width="8.140625" style="60" customWidth="1"/>
    <col min="14828" max="14828" width="23.140625" style="60" customWidth="1"/>
    <col min="14829" max="14829" width="17.140625" style="60" customWidth="1"/>
    <col min="14830" max="14830" width="25.7109375" style="60" customWidth="1"/>
    <col min="14831" max="14831" width="1.85546875" style="60" customWidth="1"/>
    <col min="14832" max="15077" width="11.42578125" style="60"/>
    <col min="15078" max="15078" width="2" style="60" customWidth="1"/>
    <col min="15079" max="15079" width="11.7109375" style="60" customWidth="1"/>
    <col min="15080" max="15080" width="24.7109375" style="60" customWidth="1"/>
    <col min="15081" max="15081" width="15.5703125" style="60" customWidth="1"/>
    <col min="15082" max="15082" width="35.85546875" style="60" customWidth="1"/>
    <col min="15083" max="15083" width="8.140625" style="60" customWidth="1"/>
    <col min="15084" max="15084" width="23.140625" style="60" customWidth="1"/>
    <col min="15085" max="15085" width="17.140625" style="60" customWidth="1"/>
    <col min="15086" max="15086" width="25.7109375" style="60" customWidth="1"/>
    <col min="15087" max="15087" width="1.85546875" style="60" customWidth="1"/>
    <col min="15088" max="15333" width="11.42578125" style="60"/>
    <col min="15334" max="15334" width="2" style="60" customWidth="1"/>
    <col min="15335" max="15335" width="11.7109375" style="60" customWidth="1"/>
    <col min="15336" max="15336" width="24.7109375" style="60" customWidth="1"/>
    <col min="15337" max="15337" width="15.5703125" style="60" customWidth="1"/>
    <col min="15338" max="15338" width="35.85546875" style="60" customWidth="1"/>
    <col min="15339" max="15339" width="8.140625" style="60" customWidth="1"/>
    <col min="15340" max="15340" width="23.140625" style="60" customWidth="1"/>
    <col min="15341" max="15341" width="17.140625" style="60" customWidth="1"/>
    <col min="15342" max="15342" width="25.7109375" style="60" customWidth="1"/>
    <col min="15343" max="15343" width="1.85546875" style="60" customWidth="1"/>
    <col min="15344" max="15589" width="11.42578125" style="60"/>
    <col min="15590" max="15590" width="2" style="60" customWidth="1"/>
    <col min="15591" max="15591" width="11.7109375" style="60" customWidth="1"/>
    <col min="15592" max="15592" width="24.7109375" style="60" customWidth="1"/>
    <col min="15593" max="15593" width="15.5703125" style="60" customWidth="1"/>
    <col min="15594" max="15594" width="35.85546875" style="60" customWidth="1"/>
    <col min="15595" max="15595" width="8.140625" style="60" customWidth="1"/>
    <col min="15596" max="15596" width="23.140625" style="60" customWidth="1"/>
    <col min="15597" max="15597" width="17.140625" style="60" customWidth="1"/>
    <col min="15598" max="15598" width="25.7109375" style="60" customWidth="1"/>
    <col min="15599" max="15599" width="1.85546875" style="60" customWidth="1"/>
    <col min="15600" max="15845" width="11.42578125" style="60"/>
    <col min="15846" max="15846" width="2" style="60" customWidth="1"/>
    <col min="15847" max="15847" width="11.7109375" style="60" customWidth="1"/>
    <col min="15848" max="15848" width="24.7109375" style="60" customWidth="1"/>
    <col min="15849" max="15849" width="15.5703125" style="60" customWidth="1"/>
    <col min="15850" max="15850" width="35.85546875" style="60" customWidth="1"/>
    <col min="15851" max="15851" width="8.140625" style="60" customWidth="1"/>
    <col min="15852" max="15852" width="23.140625" style="60" customWidth="1"/>
    <col min="15853" max="15853" width="17.140625" style="60" customWidth="1"/>
    <col min="15854" max="15854" width="25.7109375" style="60" customWidth="1"/>
    <col min="15855" max="15855" width="1.85546875" style="60" customWidth="1"/>
    <col min="15856" max="16101" width="11.42578125" style="60"/>
    <col min="16102" max="16102" width="2" style="60" customWidth="1"/>
    <col min="16103" max="16103" width="11.7109375" style="60" customWidth="1"/>
    <col min="16104" max="16104" width="24.7109375" style="60" customWidth="1"/>
    <col min="16105" max="16105" width="15.5703125" style="60" customWidth="1"/>
    <col min="16106" max="16106" width="35.85546875" style="60" customWidth="1"/>
    <col min="16107" max="16107" width="8.140625" style="60" customWidth="1"/>
    <col min="16108" max="16108" width="23.140625" style="60" customWidth="1"/>
    <col min="16109" max="16109" width="17.140625" style="60" customWidth="1"/>
    <col min="16110" max="16110" width="25.7109375" style="60" customWidth="1"/>
    <col min="16111" max="16111" width="1.85546875" style="60" customWidth="1"/>
    <col min="16112" max="16384" width="11.42578125" style="60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200" t="s">
        <v>0</v>
      </c>
      <c r="D7" s="200"/>
      <c r="E7" s="200"/>
      <c r="F7" s="200"/>
      <c r="G7" s="200"/>
      <c r="H7" s="200"/>
    </row>
    <row r="8" spans="3:8" ht="22.5" x14ac:dyDescent="0.4">
      <c r="C8" s="200" t="s">
        <v>1</v>
      </c>
      <c r="D8" s="200"/>
      <c r="E8" s="200"/>
      <c r="F8" s="200"/>
      <c r="G8" s="200"/>
      <c r="H8" s="200"/>
    </row>
    <row r="9" spans="3:8" ht="22.5" x14ac:dyDescent="0.4">
      <c r="C9" s="200" t="s">
        <v>226</v>
      </c>
      <c r="D9" s="200"/>
      <c r="E9" s="200"/>
      <c r="F9" s="200"/>
      <c r="G9" s="200"/>
      <c r="H9" s="200"/>
    </row>
    <row r="10" spans="3:8" ht="22.5" x14ac:dyDescent="0.4">
      <c r="C10" s="200" t="s">
        <v>308</v>
      </c>
      <c r="D10" s="200"/>
      <c r="E10" s="200"/>
      <c r="F10" s="200"/>
      <c r="G10" s="200"/>
      <c r="H10" s="200"/>
    </row>
    <row r="11" spans="3:8" ht="17.25" thickBot="1" x14ac:dyDescent="0.35"/>
    <row r="12" spans="3:8" ht="19.5" thickBot="1" x14ac:dyDescent="0.4">
      <c r="C12" s="3" t="s">
        <v>3</v>
      </c>
      <c r="D12" s="1" t="s">
        <v>227</v>
      </c>
      <c r="E12" s="2" t="s">
        <v>228</v>
      </c>
      <c r="F12" s="2" t="s">
        <v>2</v>
      </c>
      <c r="G12" s="4" t="s">
        <v>229</v>
      </c>
      <c r="H12" s="5" t="s">
        <v>230</v>
      </c>
    </row>
    <row r="13" spans="3:8" s="61" customFormat="1" ht="19.5" thickBot="1" x14ac:dyDescent="0.4">
      <c r="C13" s="8"/>
      <c r="D13" s="6"/>
      <c r="E13" s="7"/>
      <c r="F13" s="7"/>
      <c r="G13" s="9"/>
      <c r="H13" s="9"/>
    </row>
    <row r="14" spans="3:8" x14ac:dyDescent="0.3">
      <c r="C14" s="138" t="s">
        <v>245</v>
      </c>
      <c r="D14" s="48">
        <v>44562</v>
      </c>
      <c r="E14" s="165" t="s">
        <v>246</v>
      </c>
      <c r="F14" s="12" t="s">
        <v>192</v>
      </c>
      <c r="G14" s="164">
        <v>417.6</v>
      </c>
      <c r="H14" s="62"/>
    </row>
    <row r="15" spans="3:8" x14ac:dyDescent="0.3">
      <c r="C15" s="170" t="s">
        <v>271</v>
      </c>
      <c r="D15" s="52">
        <v>44562</v>
      </c>
      <c r="E15" s="161" t="s">
        <v>272</v>
      </c>
      <c r="F15" s="25" t="s">
        <v>146</v>
      </c>
      <c r="G15" s="171">
        <v>1095331.1000000001</v>
      </c>
      <c r="H15" s="166"/>
    </row>
    <row r="16" spans="3:8" x14ac:dyDescent="0.3">
      <c r="C16" s="38" t="s">
        <v>305</v>
      </c>
      <c r="D16" s="29">
        <v>44564</v>
      </c>
      <c r="E16" s="32" t="s">
        <v>306</v>
      </c>
      <c r="F16" s="152" t="s">
        <v>310</v>
      </c>
      <c r="G16" s="123">
        <v>64663.06</v>
      </c>
      <c r="H16" s="167"/>
    </row>
    <row r="17" spans="3:8" x14ac:dyDescent="0.3">
      <c r="C17" s="142" t="s">
        <v>299</v>
      </c>
      <c r="D17" s="29">
        <v>44564</v>
      </c>
      <c r="E17" s="32" t="s">
        <v>200</v>
      </c>
      <c r="F17" s="17" t="s">
        <v>201</v>
      </c>
      <c r="G17" s="122">
        <v>53100</v>
      </c>
      <c r="H17" s="167"/>
    </row>
    <row r="18" spans="3:8" x14ac:dyDescent="0.3">
      <c r="C18" s="35" t="s">
        <v>264</v>
      </c>
      <c r="D18" s="119">
        <v>44565</v>
      </c>
      <c r="E18" s="120" t="s">
        <v>265</v>
      </c>
      <c r="F18" s="17" t="s">
        <v>192</v>
      </c>
      <c r="G18" s="121">
        <v>55703</v>
      </c>
      <c r="H18" s="167"/>
    </row>
    <row r="19" spans="3:8" x14ac:dyDescent="0.3">
      <c r="C19" s="35" t="s">
        <v>266</v>
      </c>
      <c r="D19" s="119">
        <v>44565</v>
      </c>
      <c r="E19" s="120" t="s">
        <v>265</v>
      </c>
      <c r="F19" s="17" t="s">
        <v>192</v>
      </c>
      <c r="G19" s="121">
        <v>7652</v>
      </c>
      <c r="H19" s="167"/>
    </row>
    <row r="20" spans="3:8" x14ac:dyDescent="0.3">
      <c r="C20" s="144" t="s">
        <v>290</v>
      </c>
      <c r="D20" s="29">
        <v>44568</v>
      </c>
      <c r="E20" s="32" t="s">
        <v>291</v>
      </c>
      <c r="F20" s="17" t="s">
        <v>17</v>
      </c>
      <c r="G20" s="122">
        <v>23600</v>
      </c>
      <c r="H20" s="167"/>
    </row>
    <row r="21" spans="3:8" x14ac:dyDescent="0.3">
      <c r="C21" s="35" t="s">
        <v>274</v>
      </c>
      <c r="D21" s="23">
        <v>44568</v>
      </c>
      <c r="E21" s="20" t="s">
        <v>275</v>
      </c>
      <c r="F21" s="17" t="s">
        <v>201</v>
      </c>
      <c r="G21" s="131">
        <v>29146</v>
      </c>
      <c r="H21" s="167"/>
    </row>
    <row r="22" spans="3:8" x14ac:dyDescent="0.3">
      <c r="C22" s="38" t="s">
        <v>208</v>
      </c>
      <c r="D22" s="37">
        <v>44568</v>
      </c>
      <c r="E22" s="32" t="s">
        <v>207</v>
      </c>
      <c r="F22" s="17" t="s">
        <v>198</v>
      </c>
      <c r="G22" s="123">
        <v>2250189.2000000002</v>
      </c>
      <c r="H22" s="167"/>
    </row>
    <row r="23" spans="3:8" x14ac:dyDescent="0.3">
      <c r="C23" s="142" t="s">
        <v>283</v>
      </c>
      <c r="D23" s="29">
        <v>44574</v>
      </c>
      <c r="E23" s="32" t="s">
        <v>282</v>
      </c>
      <c r="F23" s="17" t="s">
        <v>146</v>
      </c>
      <c r="G23" s="122">
        <v>1029600</v>
      </c>
      <c r="H23" s="167"/>
    </row>
    <row r="24" spans="3:8" x14ac:dyDescent="0.3">
      <c r="C24" s="143" t="s">
        <v>292</v>
      </c>
      <c r="D24" s="29">
        <v>44575</v>
      </c>
      <c r="E24" s="50" t="s">
        <v>218</v>
      </c>
      <c r="F24" s="17" t="s">
        <v>17</v>
      </c>
      <c r="G24" s="122">
        <v>35400</v>
      </c>
      <c r="H24" s="167"/>
    </row>
    <row r="25" spans="3:8" x14ac:dyDescent="0.3">
      <c r="C25" s="38" t="s">
        <v>305</v>
      </c>
      <c r="D25" s="29">
        <v>44579</v>
      </c>
      <c r="E25" s="32" t="s">
        <v>307</v>
      </c>
      <c r="F25" s="152" t="s">
        <v>310</v>
      </c>
      <c r="G25" s="123">
        <v>91445.87</v>
      </c>
      <c r="H25" s="167"/>
    </row>
    <row r="26" spans="3:8" x14ac:dyDescent="0.3">
      <c r="C26" s="141" t="s">
        <v>247</v>
      </c>
      <c r="D26" s="29">
        <v>44580</v>
      </c>
      <c r="E26" s="32" t="s">
        <v>180</v>
      </c>
      <c r="F26" s="17" t="s">
        <v>181</v>
      </c>
      <c r="G26" s="118">
        <v>7480.42</v>
      </c>
      <c r="H26" s="167"/>
    </row>
    <row r="27" spans="3:8" x14ac:dyDescent="0.3">
      <c r="C27" s="141" t="s">
        <v>248</v>
      </c>
      <c r="D27" s="29">
        <v>44580</v>
      </c>
      <c r="E27" s="32" t="s">
        <v>180</v>
      </c>
      <c r="F27" s="53" t="s">
        <v>181</v>
      </c>
      <c r="G27" s="118">
        <v>6349.15</v>
      </c>
      <c r="H27" s="167"/>
    </row>
    <row r="28" spans="3:8" x14ac:dyDescent="0.3">
      <c r="C28" s="35" t="s">
        <v>276</v>
      </c>
      <c r="D28" s="23">
        <v>44580</v>
      </c>
      <c r="E28" s="20" t="s">
        <v>277</v>
      </c>
      <c r="F28" s="17" t="s">
        <v>201</v>
      </c>
      <c r="G28" s="131">
        <v>29146</v>
      </c>
      <c r="H28" s="167"/>
    </row>
    <row r="29" spans="3:8" x14ac:dyDescent="0.3">
      <c r="C29" s="35" t="s">
        <v>267</v>
      </c>
      <c r="D29" s="29">
        <v>44583</v>
      </c>
      <c r="E29" s="32" t="s">
        <v>214</v>
      </c>
      <c r="F29" s="17" t="s">
        <v>215</v>
      </c>
      <c r="G29" s="118">
        <v>82047.179999999993</v>
      </c>
      <c r="H29" s="167"/>
    </row>
    <row r="30" spans="3:8" x14ac:dyDescent="0.3">
      <c r="C30" s="35" t="s">
        <v>268</v>
      </c>
      <c r="D30" s="29">
        <v>44583</v>
      </c>
      <c r="E30" s="32" t="s">
        <v>214</v>
      </c>
      <c r="F30" s="17" t="s">
        <v>215</v>
      </c>
      <c r="G30" s="118">
        <v>58003.22</v>
      </c>
      <c r="H30" s="167"/>
    </row>
    <row r="31" spans="3:8" x14ac:dyDescent="0.3">
      <c r="C31" s="35" t="s">
        <v>269</v>
      </c>
      <c r="D31" s="29">
        <v>44583</v>
      </c>
      <c r="E31" s="32" t="s">
        <v>214</v>
      </c>
      <c r="F31" s="17" t="s">
        <v>215</v>
      </c>
      <c r="G31" s="118">
        <v>11008.73</v>
      </c>
      <c r="H31" s="167"/>
    </row>
    <row r="32" spans="3:8" x14ac:dyDescent="0.3">
      <c r="C32" s="146" t="s">
        <v>300</v>
      </c>
      <c r="D32" s="37">
        <v>44583</v>
      </c>
      <c r="E32" s="32" t="s">
        <v>301</v>
      </c>
      <c r="F32" s="17" t="s">
        <v>311</v>
      </c>
      <c r="G32" s="123">
        <v>405999.99</v>
      </c>
      <c r="H32" s="167"/>
    </row>
    <row r="33" spans="3:8" x14ac:dyDescent="0.3">
      <c r="C33" s="144" t="s">
        <v>57</v>
      </c>
      <c r="D33" s="29">
        <v>44586</v>
      </c>
      <c r="E33" s="32" t="s">
        <v>297</v>
      </c>
      <c r="F33" s="17" t="s">
        <v>17</v>
      </c>
      <c r="G33" s="122">
        <v>141600</v>
      </c>
      <c r="H33" s="167"/>
    </row>
    <row r="34" spans="3:8" x14ac:dyDescent="0.3">
      <c r="C34" s="144" t="s">
        <v>284</v>
      </c>
      <c r="D34" s="29">
        <v>44586</v>
      </c>
      <c r="E34" s="32" t="s">
        <v>219</v>
      </c>
      <c r="F34" s="17" t="s">
        <v>169</v>
      </c>
      <c r="G34" s="122">
        <v>1418000</v>
      </c>
      <c r="H34" s="167"/>
    </row>
    <row r="35" spans="3:8" x14ac:dyDescent="0.3">
      <c r="C35" s="35" t="s">
        <v>294</v>
      </c>
      <c r="D35" s="37">
        <v>44586</v>
      </c>
      <c r="E35" s="50" t="s">
        <v>295</v>
      </c>
      <c r="F35" s="17" t="s">
        <v>169</v>
      </c>
      <c r="G35" s="123">
        <v>2331000</v>
      </c>
      <c r="H35" s="167"/>
    </row>
    <row r="36" spans="3:8" x14ac:dyDescent="0.3">
      <c r="C36" s="30" t="s">
        <v>278</v>
      </c>
      <c r="D36" s="37">
        <v>44586</v>
      </c>
      <c r="E36" s="32" t="s">
        <v>279</v>
      </c>
      <c r="F36" s="17" t="s">
        <v>164</v>
      </c>
      <c r="G36" s="123">
        <v>2380</v>
      </c>
      <c r="H36" s="167"/>
    </row>
    <row r="37" spans="3:8" x14ac:dyDescent="0.3">
      <c r="C37" s="144" t="s">
        <v>286</v>
      </c>
      <c r="D37" s="29">
        <v>44586</v>
      </c>
      <c r="E37" s="32" t="s">
        <v>287</v>
      </c>
      <c r="F37" s="17" t="s">
        <v>146</v>
      </c>
      <c r="G37" s="122">
        <v>542711</v>
      </c>
      <c r="H37" s="167"/>
    </row>
    <row r="38" spans="3:8" x14ac:dyDescent="0.3">
      <c r="C38" s="144" t="s">
        <v>288</v>
      </c>
      <c r="D38" s="29">
        <v>44586</v>
      </c>
      <c r="E38" s="32" t="s">
        <v>287</v>
      </c>
      <c r="F38" s="17" t="s">
        <v>146</v>
      </c>
      <c r="G38" s="122">
        <v>550754</v>
      </c>
      <c r="H38" s="167"/>
    </row>
    <row r="39" spans="3:8" x14ac:dyDescent="0.3">
      <c r="C39" s="144" t="s">
        <v>313</v>
      </c>
      <c r="D39" s="29">
        <v>44588</v>
      </c>
      <c r="E39" s="32" t="s">
        <v>302</v>
      </c>
      <c r="F39" s="17" t="s">
        <v>43</v>
      </c>
      <c r="G39" s="122">
        <v>100000</v>
      </c>
      <c r="H39" s="167"/>
    </row>
    <row r="40" spans="3:8" x14ac:dyDescent="0.3">
      <c r="C40" s="141" t="s">
        <v>249</v>
      </c>
      <c r="D40" s="29">
        <v>44589</v>
      </c>
      <c r="E40" s="32" t="s">
        <v>180</v>
      </c>
      <c r="F40" s="17" t="s">
        <v>181</v>
      </c>
      <c r="G40" s="118">
        <v>332458.46000000002</v>
      </c>
      <c r="H40" s="167"/>
    </row>
    <row r="41" spans="3:8" x14ac:dyDescent="0.3">
      <c r="C41" s="141" t="s">
        <v>250</v>
      </c>
      <c r="D41" s="29">
        <v>44589</v>
      </c>
      <c r="E41" s="32" t="s">
        <v>180</v>
      </c>
      <c r="F41" s="17" t="s">
        <v>181</v>
      </c>
      <c r="G41" s="118">
        <v>706771.96</v>
      </c>
      <c r="H41" s="167"/>
    </row>
    <row r="42" spans="3:8" x14ac:dyDescent="0.3">
      <c r="C42" s="141" t="s">
        <v>251</v>
      </c>
      <c r="D42" s="29">
        <v>44589</v>
      </c>
      <c r="E42" s="32" t="s">
        <v>180</v>
      </c>
      <c r="F42" s="17" t="s">
        <v>181</v>
      </c>
      <c r="G42" s="118">
        <v>1293.5</v>
      </c>
      <c r="H42" s="167"/>
    </row>
    <row r="43" spans="3:8" x14ac:dyDescent="0.3">
      <c r="C43" s="141" t="s">
        <v>252</v>
      </c>
      <c r="D43" s="29">
        <v>44589</v>
      </c>
      <c r="E43" s="32" t="s">
        <v>180</v>
      </c>
      <c r="F43" s="17" t="s">
        <v>181</v>
      </c>
      <c r="G43" s="118">
        <v>2502.9</v>
      </c>
      <c r="H43" s="167"/>
    </row>
    <row r="44" spans="3:8" x14ac:dyDescent="0.3">
      <c r="C44" s="141" t="s">
        <v>253</v>
      </c>
      <c r="D44" s="29">
        <v>44589</v>
      </c>
      <c r="E44" s="32" t="s">
        <v>180</v>
      </c>
      <c r="F44" s="17" t="s">
        <v>181</v>
      </c>
      <c r="G44" s="118">
        <v>10144.549999999999</v>
      </c>
      <c r="H44" s="167"/>
    </row>
    <row r="45" spans="3:8" x14ac:dyDescent="0.3">
      <c r="C45" s="141" t="s">
        <v>254</v>
      </c>
      <c r="D45" s="29">
        <v>44589</v>
      </c>
      <c r="E45" s="32" t="s">
        <v>180</v>
      </c>
      <c r="F45" s="17" t="s">
        <v>181</v>
      </c>
      <c r="G45" s="118">
        <v>11015.7</v>
      </c>
      <c r="H45" s="167"/>
    </row>
    <row r="46" spans="3:8" x14ac:dyDescent="0.3">
      <c r="C46" s="141" t="s">
        <v>255</v>
      </c>
      <c r="D46" s="29">
        <v>44589</v>
      </c>
      <c r="E46" s="32" t="s">
        <v>180</v>
      </c>
      <c r="F46" s="17" t="s">
        <v>181</v>
      </c>
      <c r="G46" s="118">
        <v>1683.5</v>
      </c>
      <c r="H46" s="167"/>
    </row>
    <row r="47" spans="3:8" x14ac:dyDescent="0.3">
      <c r="C47" s="141" t="s">
        <v>256</v>
      </c>
      <c r="D47" s="29">
        <v>44589</v>
      </c>
      <c r="E47" s="32" t="s">
        <v>180</v>
      </c>
      <c r="F47" s="17" t="s">
        <v>181</v>
      </c>
      <c r="G47" s="118">
        <v>8183.71</v>
      </c>
      <c r="H47" s="167"/>
    </row>
    <row r="48" spans="3:8" x14ac:dyDescent="0.3">
      <c r="C48" s="141" t="s">
        <v>257</v>
      </c>
      <c r="D48" s="29">
        <v>44589</v>
      </c>
      <c r="E48" s="32" t="s">
        <v>180</v>
      </c>
      <c r="F48" s="17" t="s">
        <v>181</v>
      </c>
      <c r="G48" s="118">
        <v>11973.52</v>
      </c>
      <c r="H48" s="167"/>
    </row>
    <row r="49" spans="3:12" x14ac:dyDescent="0.3">
      <c r="C49" s="141" t="s">
        <v>258</v>
      </c>
      <c r="D49" s="29">
        <v>44589</v>
      </c>
      <c r="E49" s="32" t="s">
        <v>180</v>
      </c>
      <c r="F49" s="17" t="s">
        <v>181</v>
      </c>
      <c r="G49" s="118">
        <v>2668.83</v>
      </c>
      <c r="H49" s="167"/>
    </row>
    <row r="50" spans="3:12" x14ac:dyDescent="0.3">
      <c r="C50" s="158" t="s">
        <v>259</v>
      </c>
      <c r="D50" s="134">
        <v>44589</v>
      </c>
      <c r="E50" s="137" t="s">
        <v>180</v>
      </c>
      <c r="F50" s="17" t="s">
        <v>181</v>
      </c>
      <c r="G50" s="153">
        <v>2463.5</v>
      </c>
      <c r="H50" s="167"/>
    </row>
    <row r="51" spans="3:12" x14ac:dyDescent="0.3">
      <c r="C51" s="141" t="s">
        <v>260</v>
      </c>
      <c r="D51" s="149">
        <v>44589</v>
      </c>
      <c r="E51" s="150" t="s">
        <v>180</v>
      </c>
      <c r="F51" s="17" t="s">
        <v>181</v>
      </c>
      <c r="G51" s="118">
        <v>22882.09</v>
      </c>
      <c r="H51" s="167"/>
    </row>
    <row r="52" spans="3:12" x14ac:dyDescent="0.3">
      <c r="C52" s="141" t="s">
        <v>261</v>
      </c>
      <c r="D52" s="149">
        <v>44589</v>
      </c>
      <c r="E52" s="137" t="s">
        <v>180</v>
      </c>
      <c r="F52" s="17" t="s">
        <v>181</v>
      </c>
      <c r="G52" s="118">
        <v>47737.98</v>
      </c>
      <c r="H52" s="167"/>
    </row>
    <row r="53" spans="3:12" x14ac:dyDescent="0.3">
      <c r="C53" s="141" t="s">
        <v>262</v>
      </c>
      <c r="D53" s="149">
        <v>44589</v>
      </c>
      <c r="E53" s="137" t="s">
        <v>180</v>
      </c>
      <c r="F53" s="17" t="s">
        <v>181</v>
      </c>
      <c r="G53" s="153">
        <v>406</v>
      </c>
      <c r="H53" s="167"/>
    </row>
    <row r="54" spans="3:12" x14ac:dyDescent="0.3">
      <c r="C54" s="158" t="s">
        <v>263</v>
      </c>
      <c r="D54" s="155">
        <v>44589</v>
      </c>
      <c r="E54" s="154" t="s">
        <v>180</v>
      </c>
      <c r="F54" s="148" t="s">
        <v>181</v>
      </c>
      <c r="G54" s="51">
        <v>23232.39</v>
      </c>
      <c r="H54" s="168"/>
    </row>
    <row r="55" spans="3:12" ht="17.25" thickBot="1" x14ac:dyDescent="0.35">
      <c r="C55" s="41" t="s">
        <v>280</v>
      </c>
      <c r="D55" s="156">
        <v>44589</v>
      </c>
      <c r="E55" s="157" t="s">
        <v>281</v>
      </c>
      <c r="F55" s="139" t="s">
        <v>164</v>
      </c>
      <c r="G55" s="42">
        <v>4080</v>
      </c>
      <c r="H55" s="169"/>
    </row>
    <row r="56" spans="3:12" s="66" customFormat="1" ht="17.25" thickBot="1" x14ac:dyDescent="0.35">
      <c r="E56" s="43"/>
      <c r="F56" s="44"/>
      <c r="G56" s="46"/>
    </row>
    <row r="57" spans="3:12" ht="23.25" thickBot="1" x14ac:dyDescent="0.45">
      <c r="C57" s="67"/>
      <c r="D57" s="68"/>
      <c r="E57" s="69" t="s">
        <v>231</v>
      </c>
      <c r="F57" s="69"/>
      <c r="G57" s="70"/>
      <c r="H57" s="71">
        <f>SUM(G14:G55)</f>
        <v>11612226.110000003</v>
      </c>
      <c r="I57" s="58"/>
      <c r="J57" s="72"/>
      <c r="K57" s="73"/>
      <c r="L57" s="57"/>
    </row>
    <row r="58" spans="3:12" x14ac:dyDescent="0.3">
      <c r="H58" s="59"/>
    </row>
    <row r="59" spans="3:12" x14ac:dyDescent="0.3">
      <c r="F59" s="55"/>
      <c r="H59" s="74"/>
    </row>
    <row r="60" spans="3:12" x14ac:dyDescent="0.3">
      <c r="F60" s="55"/>
      <c r="H60" s="74"/>
    </row>
    <row r="61" spans="3:12" ht="22.5" x14ac:dyDescent="0.4">
      <c r="C61" s="75" t="s">
        <v>220</v>
      </c>
      <c r="D61" s="76"/>
      <c r="E61" s="77" t="s">
        <v>320</v>
      </c>
      <c r="F61" s="77"/>
      <c r="G61" s="201" t="s">
        <v>221</v>
      </c>
      <c r="H61" s="201"/>
    </row>
    <row r="62" spans="3:12" ht="22.5" x14ac:dyDescent="0.4">
      <c r="C62" s="78" t="s">
        <v>222</v>
      </c>
      <c r="D62" s="79"/>
      <c r="E62" s="78" t="s">
        <v>318</v>
      </c>
      <c r="F62" s="78"/>
      <c r="G62" s="201" t="s">
        <v>223</v>
      </c>
      <c r="H62" s="201"/>
    </row>
    <row r="63" spans="3:12" ht="22.5" x14ac:dyDescent="0.4">
      <c r="C63" s="78" t="s">
        <v>224</v>
      </c>
      <c r="D63" s="79"/>
      <c r="E63" s="78" t="s">
        <v>319</v>
      </c>
      <c r="F63" s="78"/>
      <c r="G63" s="201" t="s">
        <v>225</v>
      </c>
      <c r="H63" s="201"/>
    </row>
    <row r="66" spans="5:7" x14ac:dyDescent="0.3">
      <c r="E66" s="80"/>
      <c r="F66" s="81"/>
      <c r="G66"/>
    </row>
    <row r="67" spans="5:7" x14ac:dyDescent="0.3">
      <c r="E67" s="80"/>
      <c r="F67" s="81"/>
      <c r="G67"/>
    </row>
    <row r="68" spans="5:7" x14ac:dyDescent="0.3">
      <c r="E68" s="82"/>
      <c r="F68" s="81"/>
      <c r="G68"/>
    </row>
    <row r="69" spans="5:7" x14ac:dyDescent="0.3">
      <c r="F69" s="58"/>
    </row>
    <row r="70" spans="5:7" x14ac:dyDescent="0.3">
      <c r="F70" s="58"/>
    </row>
    <row r="71" spans="5:7" x14ac:dyDescent="0.3">
      <c r="F71" s="58"/>
    </row>
    <row r="72" spans="5:7" x14ac:dyDescent="0.3">
      <c r="F72" s="58"/>
    </row>
    <row r="73" spans="5:7" x14ac:dyDescent="0.3">
      <c r="F73" s="58"/>
    </row>
    <row r="74" spans="5:7" x14ac:dyDescent="0.3">
      <c r="F74" s="58"/>
    </row>
    <row r="75" spans="5:7" x14ac:dyDescent="0.3">
      <c r="F75" s="58"/>
    </row>
    <row r="76" spans="5:7" x14ac:dyDescent="0.3">
      <c r="F76" s="58"/>
    </row>
    <row r="77" spans="5:7" x14ac:dyDescent="0.3">
      <c r="F77" s="58"/>
    </row>
  </sheetData>
  <sortState xmlns:xlrd2="http://schemas.microsoft.com/office/spreadsheetml/2017/richdata2" ref="C15:G222">
    <sortCondition ref="D15:D222"/>
  </sortState>
  <mergeCells count="7">
    <mergeCell ref="G63:H63"/>
    <mergeCell ref="C7:H7"/>
    <mergeCell ref="C8:H8"/>
    <mergeCell ref="C9:H9"/>
    <mergeCell ref="C10:H10"/>
    <mergeCell ref="G61:H61"/>
    <mergeCell ref="G62:H62"/>
  </mergeCells>
  <pageMargins left="0.11811023622047245" right="0.11811023622047245" top="0.35433070866141736" bottom="0.35433070866141736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CXP ENERO 2022</vt:lpstr>
      <vt:lpstr>PAGOS REALIADO AL ENERO 2022</vt:lpstr>
      <vt:lpstr>FACTURA DEL MES ENERO 2022</vt:lpstr>
      <vt:lpstr>'CXP ENERO 2022'!Títulos_a_imprimir</vt:lpstr>
      <vt:lpstr>'PAGOS REALIADO AL ENERO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Francia Vasquez</cp:lastModifiedBy>
  <cp:lastPrinted>2022-02-08T13:11:48Z</cp:lastPrinted>
  <dcterms:created xsi:type="dcterms:W3CDTF">2022-02-04T12:50:22Z</dcterms:created>
  <dcterms:modified xsi:type="dcterms:W3CDTF">2022-02-11T13:38:43Z</dcterms:modified>
</cp:coreProperties>
</file>