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EC8105A0-F275-45F5-9D49-DD23B1824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XP DEL MES FEBRERO" sheetId="1" r:id="rId1"/>
    <sheet name="PAGO" sheetId="2" r:id="rId2"/>
    <sheet name="ENTRADA DEL M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8" i="3" l="1"/>
  <c r="G225" i="2"/>
  <c r="F225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225" i="2" s="1"/>
  <c r="H226" i="1"/>
</calcChain>
</file>

<file path=xl/sharedStrings.xml><?xml version="1.0" encoding="utf-8"?>
<sst xmlns="http://schemas.openxmlformats.org/spreadsheetml/2006/main" count="1881" uniqueCount="316">
  <si>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</si>
  <si>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</si>
  <si>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</si>
  <si>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28 Febrero del 2022</t>
  </si>
  <si>
    <t>Factura y/o NCF.</t>
  </si>
  <si>
    <t xml:space="preserve">Fecha </t>
  </si>
  <si>
    <t>Suplidor</t>
  </si>
  <si>
    <t>Concepto</t>
  </si>
  <si>
    <t>Monto</t>
  </si>
  <si>
    <t>Observaciones</t>
  </si>
  <si>
    <t>A010010011500000031</t>
  </si>
  <si>
    <t xml:space="preserve">(ARTURO MUFLERS)  RAFAEL ARTURO VASQUEZ MARTINEZ </t>
  </si>
  <si>
    <t xml:space="preserve">MANTENIMIENTO Y REPARACION DE EQUIPO DE TRANSPORTE, TRACCION Y ELEVACION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</si>
  <si>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</si>
  <si>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</si>
  <si>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</si>
  <si>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</si>
  <si>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</si>
  <si>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</si>
  <si>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</si>
  <si>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B1500000323</t>
  </si>
  <si>
    <t xml:space="preserve">ABC SOFTWARE, SRL </t>
  </si>
  <si>
    <t>OTRAS CONTRATACIONES DE SERVICIOS</t>
  </si>
  <si>
    <t>B1500000109</t>
  </si>
  <si>
    <t xml:space="preserve">AGRO-GLOBAL EXPORT E IMPORT, SRL </t>
  </si>
  <si>
    <t>ALIMENTOS Y BEBIDAS PARA PERSONA</t>
  </si>
  <si>
    <t>B1500000120</t>
  </si>
  <si>
    <t>ARGUET LUNCH,EIRL</t>
  </si>
  <si>
    <t>O/C -193-2019</t>
  </si>
  <si>
    <t xml:space="preserve">AUTOZAMA </t>
  </si>
  <si>
    <t>COMPRA AUTOBUS</t>
  </si>
  <si>
    <t>B1500000024</t>
  </si>
  <si>
    <t xml:space="preserve">BMI COMPANIA DE SEGUROS, S. A    </t>
  </si>
  <si>
    <t>SEGUROS PARA PERSONA</t>
  </si>
  <si>
    <t>B1500000025</t>
  </si>
  <si>
    <t>A010010011500000026</t>
  </si>
  <si>
    <t>C &amp; C POWER GARDEN PRODUCTS, SRL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</si>
  <si>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</si>
  <si>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</si>
  <si>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</si>
  <si>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</si>
  <si>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</si>
  <si>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</si>
  <si>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</si>
  <si>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</si>
  <si>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</si>
  <si>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ENT. 1462</t>
  </si>
  <si>
    <t>CMT, SRL COMBUSTIBLES</t>
  </si>
  <si>
    <t>COMBUSTIBLE</t>
  </si>
  <si>
    <t xml:space="preserve">CODETEL </t>
  </si>
  <si>
    <t>TELEFONO LOCAL</t>
  </si>
  <si>
    <t>B1500160648</t>
  </si>
  <si>
    <t>B1500160649</t>
  </si>
  <si>
    <t>B1500161294</t>
  </si>
  <si>
    <t>B1500161905</t>
  </si>
  <si>
    <t>B1500161906</t>
  </si>
  <si>
    <t>B1500161907</t>
  </si>
  <si>
    <t>B1500161908</t>
  </si>
  <si>
    <t>B1500161910</t>
  </si>
  <si>
    <t>B1500161911</t>
  </si>
  <si>
    <t>B1500161912</t>
  </si>
  <si>
    <t>B1500161913</t>
  </si>
  <si>
    <t>B1500161914</t>
  </si>
  <si>
    <t>B1500161915</t>
  </si>
  <si>
    <t>B1500161916</t>
  </si>
  <si>
    <t>B1500161917</t>
  </si>
  <si>
    <t>B1500161918</t>
  </si>
  <si>
    <t>B1500161919</t>
  </si>
  <si>
    <t>B1500000703</t>
  </si>
  <si>
    <t xml:space="preserve">COMEDORES ECONOMICO DEL ESTADO  </t>
  </si>
  <si>
    <t>SERVICIOS DE ALIMENTACION</t>
  </si>
  <si>
    <t>O/C 1875-15</t>
  </si>
  <si>
    <t xml:space="preserve">COMUNICACIONES Y REDES DE SANTO DOMINGO, SRL ( CORESA ) </t>
  </si>
  <si>
    <t>B1500019978</t>
  </si>
  <si>
    <t xml:space="preserve">CORAASAN </t>
  </si>
  <si>
    <t>AGUA / BASURA</t>
  </si>
  <si>
    <t>B1500019824</t>
  </si>
  <si>
    <t>A010010011500009410</t>
  </si>
  <si>
    <t>CORPORACION ESTATAL DE RADIO Y TELEVICION  CERTV.</t>
  </si>
  <si>
    <t>PUBLICIDAD Y PROPAGANDA</t>
  </si>
  <si>
    <t>A010010011500009515</t>
  </si>
  <si>
    <t>O/C 2183/2016</t>
  </si>
  <si>
    <t>D Y F MULTISERVICIOS, C. POR. A</t>
  </si>
  <si>
    <t>B1500000101</t>
  </si>
  <si>
    <t>DANIEL VENTURA MELECIANO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</si>
  <si>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</si>
  <si>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</si>
  <si>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</si>
  <si>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</si>
  <si>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</si>
  <si>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ENT.1457</t>
  </si>
  <si>
    <t>DIESEL EXTREMO, SRL</t>
  </si>
  <si>
    <t>A010010011500000016</t>
  </si>
  <si>
    <t xml:space="preserve">DIP ENGINEERS AND SURVEYORS CONTRACTOR, SRL </t>
  </si>
  <si>
    <t>OTROS SERVICIOS TECNICOS PROFESIONALES</t>
  </si>
  <si>
    <t>A010010011500000381</t>
  </si>
  <si>
    <t xml:space="preserve">DIVERSAS RJS  ( FUMIGACION EN GENERAL) </t>
  </si>
  <si>
    <t>FUMIGACION,LAVANDERIA LIMPIEZA E HIGIENE</t>
  </si>
  <si>
    <t>B1500000533</t>
  </si>
  <si>
    <t>ECO PETROLEO DOMINICANA, S.A.</t>
  </si>
  <si>
    <t>B1500274690</t>
  </si>
  <si>
    <t xml:space="preserve">EDESUR   </t>
  </si>
  <si>
    <t>ELECTRICIDAD</t>
  </si>
  <si>
    <t>B1500274855</t>
  </si>
  <si>
    <t>B1500274879</t>
  </si>
  <si>
    <t>B1500275204</t>
  </si>
  <si>
    <t>B1500278486</t>
  </si>
  <si>
    <t>B1500279340</t>
  </si>
  <si>
    <t>B1500000117</t>
  </si>
  <si>
    <t>ESTACION DE SERVICIOS CORAL, SRL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</si>
  <si>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</si>
  <si>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</si>
  <si>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</si>
  <si>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</si>
  <si>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</si>
  <si>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</si>
  <si>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</si>
  <si>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</si>
  <si>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</si>
  <si>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</si>
  <si>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</si>
  <si>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</si>
  <si>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</si>
  <si>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</si>
  <si>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4-2020-0103-2020</t>
  </si>
  <si>
    <t xml:space="preserve">GRUPO ICEBERG  </t>
  </si>
  <si>
    <t>PRENDA Y ACCESORIOS DE VESTIR</t>
  </si>
  <si>
    <t>B1500004641</t>
  </si>
  <si>
    <t>GRUPO VIAMAR</t>
  </si>
  <si>
    <t>B1500004675</t>
  </si>
  <si>
    <t>ENT. 1458</t>
  </si>
  <si>
    <t xml:space="preserve">GULFSTREAM PETROLEUM </t>
  </si>
  <si>
    <t>ENT. 1459</t>
  </si>
  <si>
    <t>ENT. 1460</t>
  </si>
  <si>
    <t>ENT. 1461</t>
  </si>
  <si>
    <t>ENT. 1464</t>
  </si>
  <si>
    <t>B1500000011</t>
  </si>
  <si>
    <t>HILARIO GOMEZ DE LA CRUZ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</si>
  <si>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</si>
  <si>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(  ADENDUM )</t>
    </r>
    <r>
      <rPr>
        <sz val="11"/>
        <color indexed="8"/>
        <rFont val="Palatino Linotype"/>
        <family val="1"/>
      </rPr>
      <t xml:space="preserve"> </t>
    </r>
  </si>
  <si>
    <t>MEJORAS EN EDIFICACIONES</t>
  </si>
  <si>
    <t>B1500000016</t>
  </si>
  <si>
    <t>IMPERMIABILIZANTE Y DECORACIONES DIVERSA, SRL ( IMDISA )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</si>
  <si>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</si>
  <si>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</si>
  <si>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</si>
  <si>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</si>
  <si>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</si>
  <si>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</si>
  <si>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</si>
  <si>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 xml:space="preserve">OTROS SERVICIOS </t>
  </si>
  <si>
    <t>A010010011500000238</t>
  </si>
  <si>
    <t xml:space="preserve">INVERSIONES BRAVA, S. A. </t>
  </si>
  <si>
    <t>REPUESTOS</t>
  </si>
  <si>
    <t>B1500000008</t>
  </si>
  <si>
    <t xml:space="preserve">INVERSIONES BREMELY,SRL </t>
  </si>
  <si>
    <t>ACCESORIOS PARA EDIFICACIONS RESIDENCIALES Y NO RESIDENCIALES</t>
  </si>
  <si>
    <t>B1500000013</t>
  </si>
  <si>
    <t xml:space="preserve">INVERSIONES DIEIMER,SRL  </t>
  </si>
  <si>
    <t>B1500000047</t>
  </si>
  <si>
    <t>ENT. 456</t>
  </si>
  <si>
    <t>ENT. 457</t>
  </si>
  <si>
    <t>ENT. 460/461</t>
  </si>
  <si>
    <t>A010010011500000049</t>
  </si>
  <si>
    <t>JOEL AQUINO SANTOS</t>
  </si>
  <si>
    <t>B1500000034</t>
  </si>
  <si>
    <t>JOSAFAP INVERSIONES, SRL</t>
  </si>
  <si>
    <t>B1500000021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</si>
  <si>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</si>
  <si>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</si>
  <si>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</si>
  <si>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</si>
  <si>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</si>
  <si>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</si>
  <si>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</si>
  <si>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</si>
  <si>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</si>
  <si>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</si>
  <si>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</si>
  <si>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</si>
  <si>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</si>
  <si>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</si>
  <si>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</si>
  <si>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</si>
  <si>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</si>
  <si>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</si>
  <si>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</si>
  <si>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</si>
  <si>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</si>
  <si>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</si>
  <si>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</si>
  <si>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</si>
  <si>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</si>
  <si>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</si>
  <si>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B1500000014</t>
  </si>
  <si>
    <t>B1500000010</t>
  </si>
  <si>
    <t>B1500000009</t>
  </si>
  <si>
    <t>B1500000033</t>
  </si>
  <si>
    <t>O/C 432-16</t>
  </si>
  <si>
    <t>L &amp; M GENERAL SUPPY,EIRL</t>
  </si>
  <si>
    <t>ENT. 1454</t>
  </si>
  <si>
    <t xml:space="preserve">LA ISLA DOMINICANA DE PETROLEO CORPORACION  </t>
  </si>
  <si>
    <t>B1500000151</t>
  </si>
  <si>
    <t>MEDIOS  &amp; COMUNICACIÓN MG,SRL</t>
  </si>
  <si>
    <t>A010010011500000379</t>
  </si>
  <si>
    <t>MIRAUTO</t>
  </si>
  <si>
    <t>B1500000334</t>
  </si>
  <si>
    <t xml:space="preserve">NEDERCORP INVERSTMENT, SRL  </t>
  </si>
  <si>
    <t>LUBRICANTES</t>
  </si>
  <si>
    <t>NEGOCIOS POLANCO &amp; FERNANDEZ, SRL</t>
  </si>
  <si>
    <t>B1500000103</t>
  </si>
  <si>
    <t xml:space="preserve">NEXTWORLD TECHNOLOGY CANADA,SRL </t>
  </si>
  <si>
    <t xml:space="preserve"> TRANS. O/C 500-18</t>
  </si>
  <si>
    <t xml:space="preserve">NG MEDIA PUBLICIDAD, SRL </t>
  </si>
  <si>
    <t>B1500000067</t>
  </si>
  <si>
    <t xml:space="preserve">NOEMY RODRIGUEZ  </t>
  </si>
  <si>
    <t>B1500015171</t>
  </si>
  <si>
    <t>PETROMOVIL SERVIMOS CON ENERGIA</t>
  </si>
  <si>
    <t>B1500001558</t>
  </si>
  <si>
    <t>PRODUCTIVE BUSINESS SOLUTIONS ( PBS DOMINICANA )</t>
  </si>
  <si>
    <t>PRODUCTOS ELECTRICOS AFINES</t>
  </si>
  <si>
    <t>B1500001634</t>
  </si>
  <si>
    <t>PRODUCTIVE BUSINESS SOLUTIONS ( PBS DOMINICANA )  ( 619,665.20 )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</si>
  <si>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</si>
  <si>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</si>
  <si>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</si>
  <si>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</si>
  <si>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</si>
  <si>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</si>
  <si>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</si>
  <si>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RAMONA VENTURA (REPUESTOS Y SERVICIOS VENTURA)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</si>
  <si>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</si>
  <si>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</si>
  <si>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</si>
  <si>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</si>
  <si>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</si>
  <si>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</si>
  <si>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</si>
  <si>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</si>
  <si>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</si>
  <si>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</t>
  </si>
  <si>
    <t>B1500000046</t>
  </si>
  <si>
    <t xml:space="preserve">RONNY PUBLICIDAD,SRL </t>
  </si>
  <si>
    <t>IMPRESIÓN,ENCUADERNACION Y ROTULACION/PAPEL DE ESCRITORIO/PRODUCTOS DE ARTES GRAFICA/UTILES Y MATERIALES DE ESCRITORIO,OFICINA E INFORMATICA /UTILES Y MATERIALES ESCOLARES Y DE ENSEÑANZA/PRODUCTOS UTILES VARIOS N.I.P</t>
  </si>
  <si>
    <t>B1500005958</t>
  </si>
  <si>
    <t xml:space="preserve">SEGURO NACIONAL DE SALUD  ( SENASA ) </t>
  </si>
  <si>
    <t>B1500030946</t>
  </si>
  <si>
    <t xml:space="preserve">SEGUROS BANRESERVAS  </t>
  </si>
  <si>
    <t>SEGUROS PARA VEHICULO</t>
  </si>
  <si>
    <t>CCC-CP-21-2021</t>
  </si>
  <si>
    <t>SERTEMA, SRL</t>
  </si>
  <si>
    <t>CAMARA FOTOGRAFICA Y DE VIDEO</t>
  </si>
  <si>
    <t>O/C 10 - 2022</t>
  </si>
  <si>
    <t>SERVIPART LUPERON,SRL</t>
  </si>
  <si>
    <t>B1500025363</t>
  </si>
  <si>
    <t>SIGMA ENERGIA PARA AVANZAR</t>
  </si>
  <si>
    <t>B1500025364</t>
  </si>
  <si>
    <t>B1500025381</t>
  </si>
  <si>
    <t>B1500025393</t>
  </si>
  <si>
    <t>B1500025452</t>
  </si>
  <si>
    <t>B1500000184</t>
  </si>
  <si>
    <t>SITCOM, SRL</t>
  </si>
  <si>
    <t>B1500000347</t>
  </si>
  <si>
    <t xml:space="preserve">SOLUCIONES SEGURA FELIZ, SRL  </t>
  </si>
  <si>
    <t>SOLUCIONES THIAUBAA, SRL</t>
  </si>
  <si>
    <t>B1500000019</t>
  </si>
  <si>
    <t>B1500000020</t>
  </si>
  <si>
    <t>STUDIO 88,SRL</t>
  </si>
  <si>
    <t xml:space="preserve">SUPER JIMMY,SRL </t>
  </si>
  <si>
    <t>ELECTRODOMESTICO / EQUIPOS Y APARATO AUDIOVISUAL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</si>
  <si>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</si>
  <si>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</si>
  <si>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</si>
  <si>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</si>
  <si>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</si>
  <si>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</si>
  <si>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</si>
  <si>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</si>
  <si>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</si>
  <si>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</si>
  <si>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</si>
  <si>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</si>
  <si>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>VENTOSA GROUP, SRL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</si>
  <si>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</si>
  <si>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</si>
  <si>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</si>
  <si>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</si>
  <si>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</si>
  <si>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>TOTAL GENERAL</t>
  </si>
  <si>
    <t xml:space="preserve">Preparado por </t>
  </si>
  <si>
    <t xml:space="preserve">                                                                                          Revisado por </t>
  </si>
  <si>
    <t>Aprobado por</t>
  </si>
  <si>
    <t xml:space="preserve">Lic. Laura Salado </t>
  </si>
  <si>
    <t xml:space="preserve">                                                                                       Lic. Ruth Garcia</t>
  </si>
  <si>
    <t>Lic. Lidia Estevez</t>
  </si>
  <si>
    <t>Contador 1</t>
  </si>
  <si>
    <t xml:space="preserve">                                                                                       Contadora  General</t>
  </si>
  <si>
    <t>Directora Financiera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</si>
  <si>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</si>
  <si>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</si>
  <si>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</si>
  <si>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</si>
  <si>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</si>
  <si>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</si>
  <si>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de Factura</t>
  </si>
  <si>
    <t>Estado</t>
  </si>
  <si>
    <t>MARZO</t>
  </si>
  <si>
    <t>PENDIENTE</t>
  </si>
  <si>
    <t xml:space="preserve">SEGUROS PARA VEHICULOS </t>
  </si>
  <si>
    <t>TOTAL EN RD$</t>
  </si>
  <si>
    <t xml:space="preserve"> Revisado por </t>
  </si>
  <si>
    <t xml:space="preserve"> Lic. Ruth Garcia</t>
  </si>
  <si>
    <t xml:space="preserve"> Contadora  General</t>
  </si>
  <si>
    <t xml:space="preserve">                                                                          Revisado por </t>
  </si>
  <si>
    <t xml:space="preserve">                                                                      Lic. Ruth Garcia</t>
  </si>
  <si>
    <t xml:space="preserve">                                                                    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</si>
</sst>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1"/>
      <color indexed="8"/>
      <name val="Palatino Linotype"/>
      <family val="1"/>
    </font>
    <font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215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3" fontId="5" fillId="0" borderId="4" xfId="2" applyFont="1" applyFill="1" applyBorder="1" applyAlignment="1"/>
    <xf numFmtId="0" fontId="2" fillId="0" borderId="4" xfId="0" applyFont="1" applyBorder="1"/>
    <xf numFmtId="0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43" fontId="5" fillId="0" borderId="7" xfId="1" applyFont="1" applyFill="1" applyBorder="1" applyAlignment="1"/>
    <xf numFmtId="0" fontId="2" fillId="0" borderId="7" xfId="0" applyFont="1" applyBorder="1"/>
    <xf numFmtId="0" fontId="5" fillId="0" borderId="6" xfId="0" applyFont="1" applyFill="1" applyBorder="1" applyAlignment="1">
      <alignment horizontal="center"/>
    </xf>
    <xf numFmtId="43" fontId="5" fillId="0" borderId="7" xfId="2" applyFont="1" applyFill="1" applyBorder="1" applyAlignment="1"/>
    <xf numFmtId="0" fontId="5" fillId="0" borderId="9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43" fontId="5" fillId="0" borderId="10" xfId="2" applyFont="1" applyFill="1" applyBorder="1" applyAlignment="1"/>
    <xf numFmtId="0" fontId="5" fillId="0" borderId="9" xfId="0" applyFont="1" applyFill="1" applyBorder="1" applyAlignment="1">
      <alignment horizontal="center"/>
    </xf>
    <xf numFmtId="0" fontId="2" fillId="0" borderId="9" xfId="3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3" fontId="5" fillId="0" borderId="10" xfId="2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2" fillId="0" borderId="10" xfId="2" applyFont="1" applyFill="1" applyBorder="1" applyAlignment="1"/>
    <xf numFmtId="3" fontId="5" fillId="0" borderId="9" xfId="0" applyNumberFormat="1" applyFont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43" fontId="2" fillId="0" borderId="10" xfId="2" applyFont="1" applyFill="1" applyBorder="1" applyAlignment="1">
      <alignment horizontal="center"/>
    </xf>
    <xf numFmtId="0" fontId="5" fillId="0" borderId="11" xfId="0" applyFont="1" applyFill="1" applyBorder="1" applyAlignment="1"/>
    <xf numFmtId="14" fontId="5" fillId="0" borderId="1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vertical="center"/>
    </xf>
    <xf numFmtId="43" fontId="5" fillId="0" borderId="10" xfId="1" applyFont="1" applyFill="1" applyBorder="1" applyAlignment="1"/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43" fontId="5" fillId="0" borderId="10" xfId="2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9" xfId="3" applyNumberFormat="1" applyFont="1" applyFill="1" applyBorder="1" applyAlignment="1">
      <alignment horizontal="center"/>
    </xf>
    <xf numFmtId="0" fontId="2" fillId="0" borderId="11" xfId="0" applyFont="1" applyFill="1" applyBorder="1" applyAlignment="1"/>
    <xf numFmtId="43" fontId="5" fillId="0" borderId="9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43" fontId="2" fillId="0" borderId="10" xfId="0" applyNumberFormat="1" applyFont="1" applyFill="1" applyBorder="1" applyAlignment="1"/>
    <xf numFmtId="164" fontId="5" fillId="0" borderId="11" xfId="0" applyNumberFormat="1" applyFont="1" applyFill="1" applyBorder="1" applyAlignment="1">
      <alignment horizontal="left"/>
    </xf>
    <xf numFmtId="43" fontId="5" fillId="0" borderId="10" xfId="1" applyFont="1" applyBorder="1"/>
    <xf numFmtId="0" fontId="9" fillId="0" borderId="11" xfId="0" applyFont="1" applyFill="1" applyBorder="1" applyAlignment="1"/>
    <xf numFmtId="43" fontId="5" fillId="0" borderId="10" xfId="2" quotePrefix="1" applyFont="1" applyFill="1" applyBorder="1" applyAlignment="1"/>
    <xf numFmtId="43" fontId="5" fillId="0" borderId="10" xfId="1" quotePrefix="1" applyFont="1" applyFill="1" applyBorder="1" applyAlignment="1"/>
    <xf numFmtId="0" fontId="5" fillId="0" borderId="11" xfId="0" applyFont="1" applyFill="1" applyBorder="1" applyAlignment="1">
      <alignment horizontal="left" vertical="center"/>
    </xf>
    <xf numFmtId="9" fontId="2" fillId="0" borderId="12" xfId="0" applyNumberFormat="1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/>
    </xf>
    <xf numFmtId="43" fontId="5" fillId="0" borderId="13" xfId="2" applyFont="1" applyFill="1" applyBorder="1" applyAlignment="1"/>
    <xf numFmtId="0" fontId="5" fillId="0" borderId="9" xfId="0" applyFont="1" applyFill="1" applyBorder="1" applyAlignment="1"/>
    <xf numFmtId="0" fontId="2" fillId="0" borderId="6" xfId="0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5" fillId="0" borderId="6" xfId="3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43" fontId="2" fillId="0" borderId="7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/>
    <xf numFmtId="0" fontId="2" fillId="0" borderId="10" xfId="0" applyFont="1" applyFill="1" applyBorder="1" applyAlignment="1">
      <alignment horizontal="left"/>
    </xf>
    <xf numFmtId="0" fontId="5" fillId="0" borderId="9" xfId="4" applyNumberFormat="1" applyFont="1" applyFill="1" applyBorder="1" applyAlignment="1">
      <alignment horizontal="center"/>
    </xf>
    <xf numFmtId="164" fontId="5" fillId="0" borderId="10" xfId="4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left" vertical="center"/>
    </xf>
    <xf numFmtId="14" fontId="5" fillId="0" borderId="10" xfId="0" applyNumberFormat="1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3" fontId="5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7" xfId="2" applyFont="1" applyFill="1" applyBorder="1" applyAlignment="1">
      <alignment horizontal="center"/>
    </xf>
    <xf numFmtId="0" fontId="5" fillId="0" borderId="13" xfId="3" applyNumberFormat="1" applyFont="1" applyFill="1" applyBorder="1" applyAlignment="1">
      <alignment horizontal="center"/>
    </xf>
    <xf numFmtId="0" fontId="5" fillId="0" borderId="13" xfId="0" applyFont="1" applyFill="1" applyBorder="1" applyAlignment="1"/>
    <xf numFmtId="43" fontId="5" fillId="0" borderId="13" xfId="2" applyFont="1" applyFill="1" applyBorder="1" applyAlignment="1">
      <alignment horizontal="center"/>
    </xf>
    <xf numFmtId="0" fontId="2" fillId="0" borderId="15" xfId="0" applyFont="1" applyBorder="1"/>
    <xf numFmtId="0" fontId="5" fillId="0" borderId="16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16" xfId="0" applyFont="1" applyFill="1" applyBorder="1" applyAlignment="1"/>
    <xf numFmtId="0" fontId="5" fillId="0" borderId="16" xfId="0" applyFont="1" applyFill="1" applyBorder="1" applyAlignment="1">
      <alignment horizontal="left"/>
    </xf>
    <xf numFmtId="43" fontId="5" fillId="0" borderId="16" xfId="0" applyNumberFormat="1" applyFont="1" applyFill="1" applyBorder="1" applyAlignment="1"/>
    <xf numFmtId="0" fontId="2" fillId="0" borderId="16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3" xfId="0" applyFont="1" applyFill="1" applyBorder="1" applyAlignment="1"/>
    <xf numFmtId="43" fontId="12" fillId="3" borderId="3" xfId="0" applyNumberFormat="1" applyFont="1" applyFill="1" applyBorder="1"/>
    <xf numFmtId="43" fontId="11" fillId="3" borderId="17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43" fontId="5" fillId="0" borderId="0" xfId="2" applyFont="1" applyFill="1" applyAlignment="1">
      <alignment horizontal="center"/>
    </xf>
    <xf numFmtId="43" fontId="2" fillId="0" borderId="0" xfId="1" applyFont="1"/>
    <xf numFmtId="0" fontId="5" fillId="0" borderId="0" xfId="3" applyNumberFormat="1" applyFont="1" applyFill="1" applyBorder="1" applyAlignment="1">
      <alignment horizontal="center"/>
    </xf>
    <xf numFmtId="43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3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0" xfId="0" applyFill="1" applyBorder="1"/>
    <xf numFmtId="43" fontId="2" fillId="0" borderId="18" xfId="1" applyFont="1" applyFill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3" fontId="2" fillId="0" borderId="6" xfId="1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/>
    </xf>
    <xf numFmtId="0" fontId="2" fillId="0" borderId="6" xfId="3" applyNumberFormat="1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left"/>
    </xf>
    <xf numFmtId="14" fontId="5" fillId="0" borderId="13" xfId="0" applyNumberFormat="1" applyFont="1" applyBorder="1" applyAlignment="1">
      <alignment horizontal="center"/>
    </xf>
    <xf numFmtId="43" fontId="5" fillId="0" borderId="10" xfId="1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/>
    <xf numFmtId="0" fontId="2" fillId="0" borderId="7" xfId="3" applyNumberFormat="1" applyFont="1" applyFill="1" applyBorder="1" applyAlignment="1">
      <alignment horizontal="center"/>
    </xf>
    <xf numFmtId="0" fontId="2" fillId="0" borderId="10" xfId="0" applyFont="1" applyFill="1" applyBorder="1" applyAlignment="1"/>
    <xf numFmtId="0" fontId="5" fillId="0" borderId="10" xfId="0" applyFont="1" applyFill="1" applyBorder="1" applyAlignment="1"/>
    <xf numFmtId="0" fontId="5" fillId="0" borderId="13" xfId="0" applyNumberFormat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2" fillId="0" borderId="12" xfId="1" applyFont="1" applyFill="1" applyBorder="1"/>
    <xf numFmtId="43" fontId="2" fillId="0" borderId="9" xfId="1" applyFont="1" applyFill="1" applyBorder="1"/>
    <xf numFmtId="164" fontId="5" fillId="0" borderId="1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left"/>
    </xf>
    <xf numFmtId="43" fontId="2" fillId="0" borderId="16" xfId="1" applyFont="1" applyFill="1" applyBorder="1"/>
    <xf numFmtId="43" fontId="2" fillId="0" borderId="26" xfId="1" applyFont="1" applyFill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3" fontId="5" fillId="0" borderId="0" xfId="0" applyNumberFormat="1" applyFont="1" applyFill="1" applyBorder="1" applyAlignment="1"/>
    <xf numFmtId="43" fontId="2" fillId="0" borderId="0" xfId="1" applyFont="1" applyFill="1" applyBorder="1"/>
    <xf numFmtId="0" fontId="2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7" fillId="3" borderId="3" xfId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0" fontId="2" fillId="0" borderId="18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3" fontId="5" fillId="0" borderId="4" xfId="2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9" fontId="2" fillId="0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2" xfId="0" applyFont="1" applyFill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Border="1"/>
    <xf numFmtId="0" fontId="5" fillId="0" borderId="16" xfId="0" applyFont="1" applyFill="1" applyBorder="1" applyAlignment="1">
      <alignment horizontal="center"/>
    </xf>
    <xf numFmtId="14" fontId="5" fillId="0" borderId="2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43" fontId="5" fillId="0" borderId="16" xfId="2" applyFont="1" applyFill="1" applyBorder="1" applyAlignment="1"/>
    <xf numFmtId="0" fontId="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/>
    </xf>
  </cellXfs>
  <cellStyles count="5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2428874</xdr:colOff>
      <xdr:row>1</xdr:row>
      <xdr:rowOff>180975</xdr:rowOff>
    </xdr:from>
    <xdr:to>
      <xdr:col>5</xdr:col>
      <xdr:colOff>1285875</xdr:colOff>
      <xdr:row>5</xdr:row>
      <xdr:rowOff>266700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476250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4</xdr:col>
      <xdr:colOff>714375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8384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1162049</xdr:colOff>
      <xdr:row>2</xdr:row>
      <xdr:rowOff>9526</xdr:rowOff>
    </xdr:from>
    <xdr:to>
      <xdr:col>5</xdr:col>
      <xdr:colOff>457200</xdr:colOff>
      <xdr:row>7</xdr:row>
      <xdr:rowOff>85726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4" y="390526"/>
          <a:ext cx="145732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38125"/>
          <a:ext cx="2285999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2190749</xdr:colOff>
      <xdr:row>1</xdr:row>
      <xdr:rowOff>95250</xdr:rowOff>
    </xdr:from>
    <xdr:to>
      <xdr:col>5</xdr:col>
      <xdr:colOff>1266825</xdr:colOff>
      <xdr:row>5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49" y="390525"/>
          <a:ext cx="19621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57151</xdr:colOff>
      <xdr:row>1</xdr:row>
      <xdr:rowOff>219075</xdr:rowOff>
    </xdr:from>
    <xdr:to>
      <xdr:col>4</xdr:col>
      <xdr:colOff>600075</xdr:colOff>
      <xdr:row>5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14350"/>
          <a:ext cx="30003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47"/>
  <sheetViews>
    <sheetView tabSelected="1" topLeftCell="A216" workbookViewId="0">
      <selection activeCell="E240" sqref="E240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3" style="1" customWidth="1"/>
    <col min="4" max="4" width="11.42578125" style="1" customWidth="1"/>
    <col min="5" max="5" width="39.7109375" style="1" customWidth="1"/>
    <col min="6" max="6" width="52.140625" style="1" customWidth="1"/>
    <col min="7" max="7" width="17.140625" style="1" customWidth="1"/>
    <col min="8" max="8" width="22.85546875" style="1" customWidth="1"/>
    <col min="9" max="9" width="11.42578125" style="1"/>
    <col min="10" max="10" width="14.42578125" style="1" customWidth="1"/>
    <col min="11" max="227" width="11.42578125" style="1"/>
    <col min="228" max="228" width="2" style="1" customWidth="1"/>
    <col min="229" max="229" width="11.7109375" style="1" customWidth="1"/>
    <col min="230" max="230" width="24.7109375" style="1" customWidth="1"/>
    <col min="231" max="231" width="15.5703125" style="1" customWidth="1"/>
    <col min="232" max="232" width="35.85546875" style="1" customWidth="1"/>
    <col min="233" max="233" width="8.140625" style="1" customWidth="1"/>
    <col min="234" max="234" width="23.140625" style="1" customWidth="1"/>
    <col min="235" max="235" width="17.140625" style="1" customWidth="1"/>
    <col min="236" max="236" width="25.7109375" style="1" customWidth="1"/>
    <col min="237" max="237" width="1.85546875" style="1" customWidth="1"/>
    <col min="238" max="483" width="11.42578125" style="1"/>
    <col min="484" max="484" width="2" style="1" customWidth="1"/>
    <col min="485" max="485" width="11.7109375" style="1" customWidth="1"/>
    <col min="486" max="486" width="24.7109375" style="1" customWidth="1"/>
    <col min="487" max="487" width="15.5703125" style="1" customWidth="1"/>
    <col min="488" max="488" width="35.85546875" style="1" customWidth="1"/>
    <col min="489" max="489" width="8.140625" style="1" customWidth="1"/>
    <col min="490" max="490" width="23.140625" style="1" customWidth="1"/>
    <col min="491" max="491" width="17.140625" style="1" customWidth="1"/>
    <col min="492" max="492" width="25.7109375" style="1" customWidth="1"/>
    <col min="493" max="493" width="1.85546875" style="1" customWidth="1"/>
    <col min="494" max="739" width="11.42578125" style="1"/>
    <col min="740" max="740" width="2" style="1" customWidth="1"/>
    <col min="741" max="741" width="11.7109375" style="1" customWidth="1"/>
    <col min="742" max="742" width="24.7109375" style="1" customWidth="1"/>
    <col min="743" max="743" width="15.5703125" style="1" customWidth="1"/>
    <col min="744" max="744" width="35.85546875" style="1" customWidth="1"/>
    <col min="745" max="745" width="8.140625" style="1" customWidth="1"/>
    <col min="746" max="746" width="23.140625" style="1" customWidth="1"/>
    <col min="747" max="747" width="17.140625" style="1" customWidth="1"/>
    <col min="748" max="748" width="25.7109375" style="1" customWidth="1"/>
    <col min="749" max="749" width="1.85546875" style="1" customWidth="1"/>
    <col min="750" max="995" width="11.42578125" style="1"/>
    <col min="996" max="996" width="2" style="1" customWidth="1"/>
    <col min="997" max="997" width="11.7109375" style="1" customWidth="1"/>
    <col min="998" max="998" width="24.7109375" style="1" customWidth="1"/>
    <col min="999" max="999" width="15.5703125" style="1" customWidth="1"/>
    <col min="1000" max="1000" width="35.85546875" style="1" customWidth="1"/>
    <col min="1001" max="1001" width="8.140625" style="1" customWidth="1"/>
    <col min="1002" max="1002" width="23.140625" style="1" customWidth="1"/>
    <col min="1003" max="1003" width="17.140625" style="1" customWidth="1"/>
    <col min="1004" max="1004" width="25.7109375" style="1" customWidth="1"/>
    <col min="1005" max="1005" width="1.85546875" style="1" customWidth="1"/>
    <col min="1006" max="1251" width="11.42578125" style="1"/>
    <col min="1252" max="1252" width="2" style="1" customWidth="1"/>
    <col min="1253" max="1253" width="11.7109375" style="1" customWidth="1"/>
    <col min="1254" max="1254" width="24.7109375" style="1" customWidth="1"/>
    <col min="1255" max="1255" width="15.5703125" style="1" customWidth="1"/>
    <col min="1256" max="1256" width="35.85546875" style="1" customWidth="1"/>
    <col min="1257" max="1257" width="8.140625" style="1" customWidth="1"/>
    <col min="1258" max="1258" width="23.140625" style="1" customWidth="1"/>
    <col min="1259" max="1259" width="17.140625" style="1" customWidth="1"/>
    <col min="1260" max="1260" width="25.7109375" style="1" customWidth="1"/>
    <col min="1261" max="1261" width="1.85546875" style="1" customWidth="1"/>
    <col min="1262" max="1507" width="11.42578125" style="1"/>
    <col min="1508" max="1508" width="2" style="1" customWidth="1"/>
    <col min="1509" max="1509" width="11.7109375" style="1" customWidth="1"/>
    <col min="1510" max="1510" width="24.7109375" style="1" customWidth="1"/>
    <col min="1511" max="1511" width="15.5703125" style="1" customWidth="1"/>
    <col min="1512" max="1512" width="35.85546875" style="1" customWidth="1"/>
    <col min="1513" max="1513" width="8.140625" style="1" customWidth="1"/>
    <col min="1514" max="1514" width="23.140625" style="1" customWidth="1"/>
    <col min="1515" max="1515" width="17.140625" style="1" customWidth="1"/>
    <col min="1516" max="1516" width="25.7109375" style="1" customWidth="1"/>
    <col min="1517" max="1517" width="1.85546875" style="1" customWidth="1"/>
    <col min="1518" max="1763" width="11.42578125" style="1"/>
    <col min="1764" max="1764" width="2" style="1" customWidth="1"/>
    <col min="1765" max="1765" width="11.7109375" style="1" customWidth="1"/>
    <col min="1766" max="1766" width="24.7109375" style="1" customWidth="1"/>
    <col min="1767" max="1767" width="15.5703125" style="1" customWidth="1"/>
    <col min="1768" max="1768" width="35.85546875" style="1" customWidth="1"/>
    <col min="1769" max="1769" width="8.140625" style="1" customWidth="1"/>
    <col min="1770" max="1770" width="23.140625" style="1" customWidth="1"/>
    <col min="1771" max="1771" width="17.140625" style="1" customWidth="1"/>
    <col min="1772" max="1772" width="25.7109375" style="1" customWidth="1"/>
    <col min="1773" max="1773" width="1.85546875" style="1" customWidth="1"/>
    <col min="1774" max="2019" width="11.42578125" style="1"/>
    <col min="2020" max="2020" width="2" style="1" customWidth="1"/>
    <col min="2021" max="2021" width="11.7109375" style="1" customWidth="1"/>
    <col min="2022" max="2022" width="24.7109375" style="1" customWidth="1"/>
    <col min="2023" max="2023" width="15.5703125" style="1" customWidth="1"/>
    <col min="2024" max="2024" width="35.85546875" style="1" customWidth="1"/>
    <col min="2025" max="2025" width="8.140625" style="1" customWidth="1"/>
    <col min="2026" max="2026" width="23.140625" style="1" customWidth="1"/>
    <col min="2027" max="2027" width="17.140625" style="1" customWidth="1"/>
    <col min="2028" max="2028" width="25.7109375" style="1" customWidth="1"/>
    <col min="2029" max="2029" width="1.85546875" style="1" customWidth="1"/>
    <col min="2030" max="2275" width="11.42578125" style="1"/>
    <col min="2276" max="2276" width="2" style="1" customWidth="1"/>
    <col min="2277" max="2277" width="11.7109375" style="1" customWidth="1"/>
    <col min="2278" max="2278" width="24.7109375" style="1" customWidth="1"/>
    <col min="2279" max="2279" width="15.5703125" style="1" customWidth="1"/>
    <col min="2280" max="2280" width="35.85546875" style="1" customWidth="1"/>
    <col min="2281" max="2281" width="8.140625" style="1" customWidth="1"/>
    <col min="2282" max="2282" width="23.140625" style="1" customWidth="1"/>
    <col min="2283" max="2283" width="17.140625" style="1" customWidth="1"/>
    <col min="2284" max="2284" width="25.7109375" style="1" customWidth="1"/>
    <col min="2285" max="2285" width="1.85546875" style="1" customWidth="1"/>
    <col min="2286" max="2531" width="11.42578125" style="1"/>
    <col min="2532" max="2532" width="2" style="1" customWidth="1"/>
    <col min="2533" max="2533" width="11.7109375" style="1" customWidth="1"/>
    <col min="2534" max="2534" width="24.7109375" style="1" customWidth="1"/>
    <col min="2535" max="2535" width="15.5703125" style="1" customWidth="1"/>
    <col min="2536" max="2536" width="35.85546875" style="1" customWidth="1"/>
    <col min="2537" max="2537" width="8.140625" style="1" customWidth="1"/>
    <col min="2538" max="2538" width="23.140625" style="1" customWidth="1"/>
    <col min="2539" max="2539" width="17.140625" style="1" customWidth="1"/>
    <col min="2540" max="2540" width="25.7109375" style="1" customWidth="1"/>
    <col min="2541" max="2541" width="1.85546875" style="1" customWidth="1"/>
    <col min="2542" max="2787" width="11.42578125" style="1"/>
    <col min="2788" max="2788" width="2" style="1" customWidth="1"/>
    <col min="2789" max="2789" width="11.7109375" style="1" customWidth="1"/>
    <col min="2790" max="2790" width="24.7109375" style="1" customWidth="1"/>
    <col min="2791" max="2791" width="15.5703125" style="1" customWidth="1"/>
    <col min="2792" max="2792" width="35.85546875" style="1" customWidth="1"/>
    <col min="2793" max="2793" width="8.140625" style="1" customWidth="1"/>
    <col min="2794" max="2794" width="23.140625" style="1" customWidth="1"/>
    <col min="2795" max="2795" width="17.140625" style="1" customWidth="1"/>
    <col min="2796" max="2796" width="25.7109375" style="1" customWidth="1"/>
    <col min="2797" max="2797" width="1.85546875" style="1" customWidth="1"/>
    <col min="2798" max="3043" width="11.42578125" style="1"/>
    <col min="3044" max="3044" width="2" style="1" customWidth="1"/>
    <col min="3045" max="3045" width="11.7109375" style="1" customWidth="1"/>
    <col min="3046" max="3046" width="24.7109375" style="1" customWidth="1"/>
    <col min="3047" max="3047" width="15.5703125" style="1" customWidth="1"/>
    <col min="3048" max="3048" width="35.85546875" style="1" customWidth="1"/>
    <col min="3049" max="3049" width="8.140625" style="1" customWidth="1"/>
    <col min="3050" max="3050" width="23.140625" style="1" customWidth="1"/>
    <col min="3051" max="3051" width="17.140625" style="1" customWidth="1"/>
    <col min="3052" max="3052" width="25.7109375" style="1" customWidth="1"/>
    <col min="3053" max="3053" width="1.85546875" style="1" customWidth="1"/>
    <col min="3054" max="3299" width="11.42578125" style="1"/>
    <col min="3300" max="3300" width="2" style="1" customWidth="1"/>
    <col min="3301" max="3301" width="11.7109375" style="1" customWidth="1"/>
    <col min="3302" max="3302" width="24.7109375" style="1" customWidth="1"/>
    <col min="3303" max="3303" width="15.5703125" style="1" customWidth="1"/>
    <col min="3304" max="3304" width="35.85546875" style="1" customWidth="1"/>
    <col min="3305" max="3305" width="8.140625" style="1" customWidth="1"/>
    <col min="3306" max="3306" width="23.140625" style="1" customWidth="1"/>
    <col min="3307" max="3307" width="17.140625" style="1" customWidth="1"/>
    <col min="3308" max="3308" width="25.7109375" style="1" customWidth="1"/>
    <col min="3309" max="3309" width="1.85546875" style="1" customWidth="1"/>
    <col min="3310" max="3555" width="11.42578125" style="1"/>
    <col min="3556" max="3556" width="2" style="1" customWidth="1"/>
    <col min="3557" max="3557" width="11.7109375" style="1" customWidth="1"/>
    <col min="3558" max="3558" width="24.7109375" style="1" customWidth="1"/>
    <col min="3559" max="3559" width="15.5703125" style="1" customWidth="1"/>
    <col min="3560" max="3560" width="35.85546875" style="1" customWidth="1"/>
    <col min="3561" max="3561" width="8.140625" style="1" customWidth="1"/>
    <col min="3562" max="3562" width="23.140625" style="1" customWidth="1"/>
    <col min="3563" max="3563" width="17.140625" style="1" customWidth="1"/>
    <col min="3564" max="3564" width="25.7109375" style="1" customWidth="1"/>
    <col min="3565" max="3565" width="1.85546875" style="1" customWidth="1"/>
    <col min="3566" max="3811" width="11.42578125" style="1"/>
    <col min="3812" max="3812" width="2" style="1" customWidth="1"/>
    <col min="3813" max="3813" width="11.7109375" style="1" customWidth="1"/>
    <col min="3814" max="3814" width="24.7109375" style="1" customWidth="1"/>
    <col min="3815" max="3815" width="15.5703125" style="1" customWidth="1"/>
    <col min="3816" max="3816" width="35.85546875" style="1" customWidth="1"/>
    <col min="3817" max="3817" width="8.140625" style="1" customWidth="1"/>
    <col min="3818" max="3818" width="23.140625" style="1" customWidth="1"/>
    <col min="3819" max="3819" width="17.140625" style="1" customWidth="1"/>
    <col min="3820" max="3820" width="25.7109375" style="1" customWidth="1"/>
    <col min="3821" max="3821" width="1.85546875" style="1" customWidth="1"/>
    <col min="3822" max="4067" width="11.42578125" style="1"/>
    <col min="4068" max="4068" width="2" style="1" customWidth="1"/>
    <col min="4069" max="4069" width="11.7109375" style="1" customWidth="1"/>
    <col min="4070" max="4070" width="24.7109375" style="1" customWidth="1"/>
    <col min="4071" max="4071" width="15.5703125" style="1" customWidth="1"/>
    <col min="4072" max="4072" width="35.85546875" style="1" customWidth="1"/>
    <col min="4073" max="4073" width="8.140625" style="1" customWidth="1"/>
    <col min="4074" max="4074" width="23.140625" style="1" customWidth="1"/>
    <col min="4075" max="4075" width="17.140625" style="1" customWidth="1"/>
    <col min="4076" max="4076" width="25.7109375" style="1" customWidth="1"/>
    <col min="4077" max="4077" width="1.85546875" style="1" customWidth="1"/>
    <col min="4078" max="4323" width="11.42578125" style="1"/>
    <col min="4324" max="4324" width="2" style="1" customWidth="1"/>
    <col min="4325" max="4325" width="11.7109375" style="1" customWidth="1"/>
    <col min="4326" max="4326" width="24.7109375" style="1" customWidth="1"/>
    <col min="4327" max="4327" width="15.5703125" style="1" customWidth="1"/>
    <col min="4328" max="4328" width="35.85546875" style="1" customWidth="1"/>
    <col min="4329" max="4329" width="8.140625" style="1" customWidth="1"/>
    <col min="4330" max="4330" width="23.140625" style="1" customWidth="1"/>
    <col min="4331" max="4331" width="17.140625" style="1" customWidth="1"/>
    <col min="4332" max="4332" width="25.7109375" style="1" customWidth="1"/>
    <col min="4333" max="4333" width="1.85546875" style="1" customWidth="1"/>
    <col min="4334" max="4579" width="11.42578125" style="1"/>
    <col min="4580" max="4580" width="2" style="1" customWidth="1"/>
    <col min="4581" max="4581" width="11.7109375" style="1" customWidth="1"/>
    <col min="4582" max="4582" width="24.7109375" style="1" customWidth="1"/>
    <col min="4583" max="4583" width="15.5703125" style="1" customWidth="1"/>
    <col min="4584" max="4584" width="35.85546875" style="1" customWidth="1"/>
    <col min="4585" max="4585" width="8.140625" style="1" customWidth="1"/>
    <col min="4586" max="4586" width="23.140625" style="1" customWidth="1"/>
    <col min="4587" max="4587" width="17.140625" style="1" customWidth="1"/>
    <col min="4588" max="4588" width="25.7109375" style="1" customWidth="1"/>
    <col min="4589" max="4589" width="1.85546875" style="1" customWidth="1"/>
    <col min="4590" max="4835" width="11.42578125" style="1"/>
    <col min="4836" max="4836" width="2" style="1" customWidth="1"/>
    <col min="4837" max="4837" width="11.7109375" style="1" customWidth="1"/>
    <col min="4838" max="4838" width="24.7109375" style="1" customWidth="1"/>
    <col min="4839" max="4839" width="15.5703125" style="1" customWidth="1"/>
    <col min="4840" max="4840" width="35.85546875" style="1" customWidth="1"/>
    <col min="4841" max="4841" width="8.140625" style="1" customWidth="1"/>
    <col min="4842" max="4842" width="23.140625" style="1" customWidth="1"/>
    <col min="4843" max="4843" width="17.140625" style="1" customWidth="1"/>
    <col min="4844" max="4844" width="25.7109375" style="1" customWidth="1"/>
    <col min="4845" max="4845" width="1.85546875" style="1" customWidth="1"/>
    <col min="4846" max="5091" width="11.42578125" style="1"/>
    <col min="5092" max="5092" width="2" style="1" customWidth="1"/>
    <col min="5093" max="5093" width="11.7109375" style="1" customWidth="1"/>
    <col min="5094" max="5094" width="24.7109375" style="1" customWidth="1"/>
    <col min="5095" max="5095" width="15.5703125" style="1" customWidth="1"/>
    <col min="5096" max="5096" width="35.85546875" style="1" customWidth="1"/>
    <col min="5097" max="5097" width="8.140625" style="1" customWidth="1"/>
    <col min="5098" max="5098" width="23.140625" style="1" customWidth="1"/>
    <col min="5099" max="5099" width="17.140625" style="1" customWidth="1"/>
    <col min="5100" max="5100" width="25.7109375" style="1" customWidth="1"/>
    <col min="5101" max="5101" width="1.85546875" style="1" customWidth="1"/>
    <col min="5102" max="5347" width="11.42578125" style="1"/>
    <col min="5348" max="5348" width="2" style="1" customWidth="1"/>
    <col min="5349" max="5349" width="11.7109375" style="1" customWidth="1"/>
    <col min="5350" max="5350" width="24.7109375" style="1" customWidth="1"/>
    <col min="5351" max="5351" width="15.5703125" style="1" customWidth="1"/>
    <col min="5352" max="5352" width="35.85546875" style="1" customWidth="1"/>
    <col min="5353" max="5353" width="8.140625" style="1" customWidth="1"/>
    <col min="5354" max="5354" width="23.140625" style="1" customWidth="1"/>
    <col min="5355" max="5355" width="17.140625" style="1" customWidth="1"/>
    <col min="5356" max="5356" width="25.7109375" style="1" customWidth="1"/>
    <col min="5357" max="5357" width="1.85546875" style="1" customWidth="1"/>
    <col min="5358" max="5603" width="11.42578125" style="1"/>
    <col min="5604" max="5604" width="2" style="1" customWidth="1"/>
    <col min="5605" max="5605" width="11.7109375" style="1" customWidth="1"/>
    <col min="5606" max="5606" width="24.7109375" style="1" customWidth="1"/>
    <col min="5607" max="5607" width="15.5703125" style="1" customWidth="1"/>
    <col min="5608" max="5608" width="35.85546875" style="1" customWidth="1"/>
    <col min="5609" max="5609" width="8.140625" style="1" customWidth="1"/>
    <col min="5610" max="5610" width="23.140625" style="1" customWidth="1"/>
    <col min="5611" max="5611" width="17.140625" style="1" customWidth="1"/>
    <col min="5612" max="5612" width="25.7109375" style="1" customWidth="1"/>
    <col min="5613" max="5613" width="1.85546875" style="1" customWidth="1"/>
    <col min="5614" max="5859" width="11.42578125" style="1"/>
    <col min="5860" max="5860" width="2" style="1" customWidth="1"/>
    <col min="5861" max="5861" width="11.7109375" style="1" customWidth="1"/>
    <col min="5862" max="5862" width="24.7109375" style="1" customWidth="1"/>
    <col min="5863" max="5863" width="15.5703125" style="1" customWidth="1"/>
    <col min="5864" max="5864" width="35.85546875" style="1" customWidth="1"/>
    <col min="5865" max="5865" width="8.140625" style="1" customWidth="1"/>
    <col min="5866" max="5866" width="23.140625" style="1" customWidth="1"/>
    <col min="5867" max="5867" width="17.140625" style="1" customWidth="1"/>
    <col min="5868" max="5868" width="25.7109375" style="1" customWidth="1"/>
    <col min="5869" max="5869" width="1.85546875" style="1" customWidth="1"/>
    <col min="5870" max="6115" width="11.42578125" style="1"/>
    <col min="6116" max="6116" width="2" style="1" customWidth="1"/>
    <col min="6117" max="6117" width="11.7109375" style="1" customWidth="1"/>
    <col min="6118" max="6118" width="24.7109375" style="1" customWidth="1"/>
    <col min="6119" max="6119" width="15.5703125" style="1" customWidth="1"/>
    <col min="6120" max="6120" width="35.85546875" style="1" customWidth="1"/>
    <col min="6121" max="6121" width="8.140625" style="1" customWidth="1"/>
    <col min="6122" max="6122" width="23.140625" style="1" customWidth="1"/>
    <col min="6123" max="6123" width="17.140625" style="1" customWidth="1"/>
    <col min="6124" max="6124" width="25.7109375" style="1" customWidth="1"/>
    <col min="6125" max="6125" width="1.85546875" style="1" customWidth="1"/>
    <col min="6126" max="6371" width="11.42578125" style="1"/>
    <col min="6372" max="6372" width="2" style="1" customWidth="1"/>
    <col min="6373" max="6373" width="11.7109375" style="1" customWidth="1"/>
    <col min="6374" max="6374" width="24.7109375" style="1" customWidth="1"/>
    <col min="6375" max="6375" width="15.5703125" style="1" customWidth="1"/>
    <col min="6376" max="6376" width="35.85546875" style="1" customWidth="1"/>
    <col min="6377" max="6377" width="8.140625" style="1" customWidth="1"/>
    <col min="6378" max="6378" width="23.140625" style="1" customWidth="1"/>
    <col min="6379" max="6379" width="17.140625" style="1" customWidth="1"/>
    <col min="6380" max="6380" width="25.7109375" style="1" customWidth="1"/>
    <col min="6381" max="6381" width="1.85546875" style="1" customWidth="1"/>
    <col min="6382" max="6627" width="11.42578125" style="1"/>
    <col min="6628" max="6628" width="2" style="1" customWidth="1"/>
    <col min="6629" max="6629" width="11.7109375" style="1" customWidth="1"/>
    <col min="6630" max="6630" width="24.7109375" style="1" customWidth="1"/>
    <col min="6631" max="6631" width="15.5703125" style="1" customWidth="1"/>
    <col min="6632" max="6632" width="35.85546875" style="1" customWidth="1"/>
    <col min="6633" max="6633" width="8.140625" style="1" customWidth="1"/>
    <col min="6634" max="6634" width="23.140625" style="1" customWidth="1"/>
    <col min="6635" max="6635" width="17.140625" style="1" customWidth="1"/>
    <col min="6636" max="6636" width="25.7109375" style="1" customWidth="1"/>
    <col min="6637" max="6637" width="1.85546875" style="1" customWidth="1"/>
    <col min="6638" max="6883" width="11.42578125" style="1"/>
    <col min="6884" max="6884" width="2" style="1" customWidth="1"/>
    <col min="6885" max="6885" width="11.7109375" style="1" customWidth="1"/>
    <col min="6886" max="6886" width="24.7109375" style="1" customWidth="1"/>
    <col min="6887" max="6887" width="15.5703125" style="1" customWidth="1"/>
    <col min="6888" max="6888" width="35.85546875" style="1" customWidth="1"/>
    <col min="6889" max="6889" width="8.140625" style="1" customWidth="1"/>
    <col min="6890" max="6890" width="23.140625" style="1" customWidth="1"/>
    <col min="6891" max="6891" width="17.140625" style="1" customWidth="1"/>
    <col min="6892" max="6892" width="25.7109375" style="1" customWidth="1"/>
    <col min="6893" max="6893" width="1.85546875" style="1" customWidth="1"/>
    <col min="6894" max="7139" width="11.42578125" style="1"/>
    <col min="7140" max="7140" width="2" style="1" customWidth="1"/>
    <col min="7141" max="7141" width="11.7109375" style="1" customWidth="1"/>
    <col min="7142" max="7142" width="24.7109375" style="1" customWidth="1"/>
    <col min="7143" max="7143" width="15.5703125" style="1" customWidth="1"/>
    <col min="7144" max="7144" width="35.85546875" style="1" customWidth="1"/>
    <col min="7145" max="7145" width="8.140625" style="1" customWidth="1"/>
    <col min="7146" max="7146" width="23.140625" style="1" customWidth="1"/>
    <col min="7147" max="7147" width="17.140625" style="1" customWidth="1"/>
    <col min="7148" max="7148" width="25.7109375" style="1" customWidth="1"/>
    <col min="7149" max="7149" width="1.85546875" style="1" customWidth="1"/>
    <col min="7150" max="7395" width="11.42578125" style="1"/>
    <col min="7396" max="7396" width="2" style="1" customWidth="1"/>
    <col min="7397" max="7397" width="11.7109375" style="1" customWidth="1"/>
    <col min="7398" max="7398" width="24.7109375" style="1" customWidth="1"/>
    <col min="7399" max="7399" width="15.5703125" style="1" customWidth="1"/>
    <col min="7400" max="7400" width="35.85546875" style="1" customWidth="1"/>
    <col min="7401" max="7401" width="8.140625" style="1" customWidth="1"/>
    <col min="7402" max="7402" width="23.140625" style="1" customWidth="1"/>
    <col min="7403" max="7403" width="17.140625" style="1" customWidth="1"/>
    <col min="7404" max="7404" width="25.7109375" style="1" customWidth="1"/>
    <col min="7405" max="7405" width="1.85546875" style="1" customWidth="1"/>
    <col min="7406" max="7651" width="11.42578125" style="1"/>
    <col min="7652" max="7652" width="2" style="1" customWidth="1"/>
    <col min="7653" max="7653" width="11.7109375" style="1" customWidth="1"/>
    <col min="7654" max="7654" width="24.7109375" style="1" customWidth="1"/>
    <col min="7655" max="7655" width="15.5703125" style="1" customWidth="1"/>
    <col min="7656" max="7656" width="35.85546875" style="1" customWidth="1"/>
    <col min="7657" max="7657" width="8.140625" style="1" customWidth="1"/>
    <col min="7658" max="7658" width="23.140625" style="1" customWidth="1"/>
    <col min="7659" max="7659" width="17.140625" style="1" customWidth="1"/>
    <col min="7660" max="7660" width="25.7109375" style="1" customWidth="1"/>
    <col min="7661" max="7661" width="1.85546875" style="1" customWidth="1"/>
    <col min="7662" max="7907" width="11.42578125" style="1"/>
    <col min="7908" max="7908" width="2" style="1" customWidth="1"/>
    <col min="7909" max="7909" width="11.7109375" style="1" customWidth="1"/>
    <col min="7910" max="7910" width="24.7109375" style="1" customWidth="1"/>
    <col min="7911" max="7911" width="15.5703125" style="1" customWidth="1"/>
    <col min="7912" max="7912" width="35.85546875" style="1" customWidth="1"/>
    <col min="7913" max="7913" width="8.140625" style="1" customWidth="1"/>
    <col min="7914" max="7914" width="23.140625" style="1" customWidth="1"/>
    <col min="7915" max="7915" width="17.140625" style="1" customWidth="1"/>
    <col min="7916" max="7916" width="25.7109375" style="1" customWidth="1"/>
    <col min="7917" max="7917" width="1.85546875" style="1" customWidth="1"/>
    <col min="7918" max="8163" width="11.42578125" style="1"/>
    <col min="8164" max="8164" width="2" style="1" customWidth="1"/>
    <col min="8165" max="8165" width="11.7109375" style="1" customWidth="1"/>
    <col min="8166" max="8166" width="24.7109375" style="1" customWidth="1"/>
    <col min="8167" max="8167" width="15.5703125" style="1" customWidth="1"/>
    <col min="8168" max="8168" width="35.85546875" style="1" customWidth="1"/>
    <col min="8169" max="8169" width="8.140625" style="1" customWidth="1"/>
    <col min="8170" max="8170" width="23.140625" style="1" customWidth="1"/>
    <col min="8171" max="8171" width="17.140625" style="1" customWidth="1"/>
    <col min="8172" max="8172" width="25.7109375" style="1" customWidth="1"/>
    <col min="8173" max="8173" width="1.85546875" style="1" customWidth="1"/>
    <col min="8174" max="8419" width="11.42578125" style="1"/>
    <col min="8420" max="8420" width="2" style="1" customWidth="1"/>
    <col min="8421" max="8421" width="11.7109375" style="1" customWidth="1"/>
    <col min="8422" max="8422" width="24.7109375" style="1" customWidth="1"/>
    <col min="8423" max="8423" width="15.5703125" style="1" customWidth="1"/>
    <col min="8424" max="8424" width="35.85546875" style="1" customWidth="1"/>
    <col min="8425" max="8425" width="8.140625" style="1" customWidth="1"/>
    <col min="8426" max="8426" width="23.140625" style="1" customWidth="1"/>
    <col min="8427" max="8427" width="17.140625" style="1" customWidth="1"/>
    <col min="8428" max="8428" width="25.7109375" style="1" customWidth="1"/>
    <col min="8429" max="8429" width="1.85546875" style="1" customWidth="1"/>
    <col min="8430" max="8675" width="11.42578125" style="1"/>
    <col min="8676" max="8676" width="2" style="1" customWidth="1"/>
    <col min="8677" max="8677" width="11.7109375" style="1" customWidth="1"/>
    <col min="8678" max="8678" width="24.7109375" style="1" customWidth="1"/>
    <col min="8679" max="8679" width="15.5703125" style="1" customWidth="1"/>
    <col min="8680" max="8680" width="35.85546875" style="1" customWidth="1"/>
    <col min="8681" max="8681" width="8.140625" style="1" customWidth="1"/>
    <col min="8682" max="8682" width="23.140625" style="1" customWidth="1"/>
    <col min="8683" max="8683" width="17.140625" style="1" customWidth="1"/>
    <col min="8684" max="8684" width="25.7109375" style="1" customWidth="1"/>
    <col min="8685" max="8685" width="1.85546875" style="1" customWidth="1"/>
    <col min="8686" max="8931" width="11.42578125" style="1"/>
    <col min="8932" max="8932" width="2" style="1" customWidth="1"/>
    <col min="8933" max="8933" width="11.7109375" style="1" customWidth="1"/>
    <col min="8934" max="8934" width="24.7109375" style="1" customWidth="1"/>
    <col min="8935" max="8935" width="15.5703125" style="1" customWidth="1"/>
    <col min="8936" max="8936" width="35.85546875" style="1" customWidth="1"/>
    <col min="8937" max="8937" width="8.140625" style="1" customWidth="1"/>
    <col min="8938" max="8938" width="23.140625" style="1" customWidth="1"/>
    <col min="8939" max="8939" width="17.140625" style="1" customWidth="1"/>
    <col min="8940" max="8940" width="25.7109375" style="1" customWidth="1"/>
    <col min="8941" max="8941" width="1.85546875" style="1" customWidth="1"/>
    <col min="8942" max="9187" width="11.42578125" style="1"/>
    <col min="9188" max="9188" width="2" style="1" customWidth="1"/>
    <col min="9189" max="9189" width="11.7109375" style="1" customWidth="1"/>
    <col min="9190" max="9190" width="24.7109375" style="1" customWidth="1"/>
    <col min="9191" max="9191" width="15.5703125" style="1" customWidth="1"/>
    <col min="9192" max="9192" width="35.85546875" style="1" customWidth="1"/>
    <col min="9193" max="9193" width="8.140625" style="1" customWidth="1"/>
    <col min="9194" max="9194" width="23.140625" style="1" customWidth="1"/>
    <col min="9195" max="9195" width="17.140625" style="1" customWidth="1"/>
    <col min="9196" max="9196" width="25.7109375" style="1" customWidth="1"/>
    <col min="9197" max="9197" width="1.85546875" style="1" customWidth="1"/>
    <col min="9198" max="9443" width="11.42578125" style="1"/>
    <col min="9444" max="9444" width="2" style="1" customWidth="1"/>
    <col min="9445" max="9445" width="11.7109375" style="1" customWidth="1"/>
    <col min="9446" max="9446" width="24.7109375" style="1" customWidth="1"/>
    <col min="9447" max="9447" width="15.5703125" style="1" customWidth="1"/>
    <col min="9448" max="9448" width="35.85546875" style="1" customWidth="1"/>
    <col min="9449" max="9449" width="8.140625" style="1" customWidth="1"/>
    <col min="9450" max="9450" width="23.140625" style="1" customWidth="1"/>
    <col min="9451" max="9451" width="17.140625" style="1" customWidth="1"/>
    <col min="9452" max="9452" width="25.7109375" style="1" customWidth="1"/>
    <col min="9453" max="9453" width="1.85546875" style="1" customWidth="1"/>
    <col min="9454" max="9699" width="11.42578125" style="1"/>
    <col min="9700" max="9700" width="2" style="1" customWidth="1"/>
    <col min="9701" max="9701" width="11.7109375" style="1" customWidth="1"/>
    <col min="9702" max="9702" width="24.7109375" style="1" customWidth="1"/>
    <col min="9703" max="9703" width="15.5703125" style="1" customWidth="1"/>
    <col min="9704" max="9704" width="35.85546875" style="1" customWidth="1"/>
    <col min="9705" max="9705" width="8.140625" style="1" customWidth="1"/>
    <col min="9706" max="9706" width="23.140625" style="1" customWidth="1"/>
    <col min="9707" max="9707" width="17.140625" style="1" customWidth="1"/>
    <col min="9708" max="9708" width="25.7109375" style="1" customWidth="1"/>
    <col min="9709" max="9709" width="1.85546875" style="1" customWidth="1"/>
    <col min="9710" max="9955" width="11.42578125" style="1"/>
    <col min="9956" max="9956" width="2" style="1" customWidth="1"/>
    <col min="9957" max="9957" width="11.7109375" style="1" customWidth="1"/>
    <col min="9958" max="9958" width="24.7109375" style="1" customWidth="1"/>
    <col min="9959" max="9959" width="15.5703125" style="1" customWidth="1"/>
    <col min="9960" max="9960" width="35.85546875" style="1" customWidth="1"/>
    <col min="9961" max="9961" width="8.140625" style="1" customWidth="1"/>
    <col min="9962" max="9962" width="23.140625" style="1" customWidth="1"/>
    <col min="9963" max="9963" width="17.140625" style="1" customWidth="1"/>
    <col min="9964" max="9964" width="25.7109375" style="1" customWidth="1"/>
    <col min="9965" max="9965" width="1.85546875" style="1" customWidth="1"/>
    <col min="9966" max="10211" width="11.42578125" style="1"/>
    <col min="10212" max="10212" width="2" style="1" customWidth="1"/>
    <col min="10213" max="10213" width="11.7109375" style="1" customWidth="1"/>
    <col min="10214" max="10214" width="24.7109375" style="1" customWidth="1"/>
    <col min="10215" max="10215" width="15.5703125" style="1" customWidth="1"/>
    <col min="10216" max="10216" width="35.85546875" style="1" customWidth="1"/>
    <col min="10217" max="10217" width="8.140625" style="1" customWidth="1"/>
    <col min="10218" max="10218" width="23.140625" style="1" customWidth="1"/>
    <col min="10219" max="10219" width="17.140625" style="1" customWidth="1"/>
    <col min="10220" max="10220" width="25.7109375" style="1" customWidth="1"/>
    <col min="10221" max="10221" width="1.85546875" style="1" customWidth="1"/>
    <col min="10222" max="10467" width="11.42578125" style="1"/>
    <col min="10468" max="10468" width="2" style="1" customWidth="1"/>
    <col min="10469" max="10469" width="11.7109375" style="1" customWidth="1"/>
    <col min="10470" max="10470" width="24.7109375" style="1" customWidth="1"/>
    <col min="10471" max="10471" width="15.5703125" style="1" customWidth="1"/>
    <col min="10472" max="10472" width="35.85546875" style="1" customWidth="1"/>
    <col min="10473" max="10473" width="8.140625" style="1" customWidth="1"/>
    <col min="10474" max="10474" width="23.140625" style="1" customWidth="1"/>
    <col min="10475" max="10475" width="17.140625" style="1" customWidth="1"/>
    <col min="10476" max="10476" width="25.7109375" style="1" customWidth="1"/>
    <col min="10477" max="10477" width="1.85546875" style="1" customWidth="1"/>
    <col min="10478" max="10723" width="11.42578125" style="1"/>
    <col min="10724" max="10724" width="2" style="1" customWidth="1"/>
    <col min="10725" max="10725" width="11.7109375" style="1" customWidth="1"/>
    <col min="10726" max="10726" width="24.7109375" style="1" customWidth="1"/>
    <col min="10727" max="10727" width="15.5703125" style="1" customWidth="1"/>
    <col min="10728" max="10728" width="35.85546875" style="1" customWidth="1"/>
    <col min="10729" max="10729" width="8.140625" style="1" customWidth="1"/>
    <col min="10730" max="10730" width="23.140625" style="1" customWidth="1"/>
    <col min="10731" max="10731" width="17.140625" style="1" customWidth="1"/>
    <col min="10732" max="10732" width="25.7109375" style="1" customWidth="1"/>
    <col min="10733" max="10733" width="1.85546875" style="1" customWidth="1"/>
    <col min="10734" max="10979" width="11.42578125" style="1"/>
    <col min="10980" max="10980" width="2" style="1" customWidth="1"/>
    <col min="10981" max="10981" width="11.7109375" style="1" customWidth="1"/>
    <col min="10982" max="10982" width="24.7109375" style="1" customWidth="1"/>
    <col min="10983" max="10983" width="15.5703125" style="1" customWidth="1"/>
    <col min="10984" max="10984" width="35.85546875" style="1" customWidth="1"/>
    <col min="10985" max="10985" width="8.140625" style="1" customWidth="1"/>
    <col min="10986" max="10986" width="23.140625" style="1" customWidth="1"/>
    <col min="10987" max="10987" width="17.140625" style="1" customWidth="1"/>
    <col min="10988" max="10988" width="25.7109375" style="1" customWidth="1"/>
    <col min="10989" max="10989" width="1.85546875" style="1" customWidth="1"/>
    <col min="10990" max="11235" width="11.42578125" style="1"/>
    <col min="11236" max="11236" width="2" style="1" customWidth="1"/>
    <col min="11237" max="11237" width="11.7109375" style="1" customWidth="1"/>
    <col min="11238" max="11238" width="24.7109375" style="1" customWidth="1"/>
    <col min="11239" max="11239" width="15.5703125" style="1" customWidth="1"/>
    <col min="11240" max="11240" width="35.85546875" style="1" customWidth="1"/>
    <col min="11241" max="11241" width="8.140625" style="1" customWidth="1"/>
    <col min="11242" max="11242" width="23.140625" style="1" customWidth="1"/>
    <col min="11243" max="11243" width="17.140625" style="1" customWidth="1"/>
    <col min="11244" max="11244" width="25.7109375" style="1" customWidth="1"/>
    <col min="11245" max="11245" width="1.85546875" style="1" customWidth="1"/>
    <col min="11246" max="11491" width="11.42578125" style="1"/>
    <col min="11492" max="11492" width="2" style="1" customWidth="1"/>
    <col min="11493" max="11493" width="11.7109375" style="1" customWidth="1"/>
    <col min="11494" max="11494" width="24.7109375" style="1" customWidth="1"/>
    <col min="11495" max="11495" width="15.5703125" style="1" customWidth="1"/>
    <col min="11496" max="11496" width="35.85546875" style="1" customWidth="1"/>
    <col min="11497" max="11497" width="8.140625" style="1" customWidth="1"/>
    <col min="11498" max="11498" width="23.140625" style="1" customWidth="1"/>
    <col min="11499" max="11499" width="17.140625" style="1" customWidth="1"/>
    <col min="11500" max="11500" width="25.7109375" style="1" customWidth="1"/>
    <col min="11501" max="11501" width="1.85546875" style="1" customWidth="1"/>
    <col min="11502" max="11747" width="11.42578125" style="1"/>
    <col min="11748" max="11748" width="2" style="1" customWidth="1"/>
    <col min="11749" max="11749" width="11.7109375" style="1" customWidth="1"/>
    <col min="11750" max="11750" width="24.7109375" style="1" customWidth="1"/>
    <col min="11751" max="11751" width="15.5703125" style="1" customWidth="1"/>
    <col min="11752" max="11752" width="35.85546875" style="1" customWidth="1"/>
    <col min="11753" max="11753" width="8.140625" style="1" customWidth="1"/>
    <col min="11754" max="11754" width="23.140625" style="1" customWidth="1"/>
    <col min="11755" max="11755" width="17.140625" style="1" customWidth="1"/>
    <col min="11756" max="11756" width="25.7109375" style="1" customWidth="1"/>
    <col min="11757" max="11757" width="1.85546875" style="1" customWidth="1"/>
    <col min="11758" max="12003" width="11.42578125" style="1"/>
    <col min="12004" max="12004" width="2" style="1" customWidth="1"/>
    <col min="12005" max="12005" width="11.7109375" style="1" customWidth="1"/>
    <col min="12006" max="12006" width="24.7109375" style="1" customWidth="1"/>
    <col min="12007" max="12007" width="15.5703125" style="1" customWidth="1"/>
    <col min="12008" max="12008" width="35.85546875" style="1" customWidth="1"/>
    <col min="12009" max="12009" width="8.140625" style="1" customWidth="1"/>
    <col min="12010" max="12010" width="23.140625" style="1" customWidth="1"/>
    <col min="12011" max="12011" width="17.140625" style="1" customWidth="1"/>
    <col min="12012" max="12012" width="25.7109375" style="1" customWidth="1"/>
    <col min="12013" max="12013" width="1.85546875" style="1" customWidth="1"/>
    <col min="12014" max="12259" width="11.42578125" style="1"/>
    <col min="12260" max="12260" width="2" style="1" customWidth="1"/>
    <col min="12261" max="12261" width="11.7109375" style="1" customWidth="1"/>
    <col min="12262" max="12262" width="24.7109375" style="1" customWidth="1"/>
    <col min="12263" max="12263" width="15.5703125" style="1" customWidth="1"/>
    <col min="12264" max="12264" width="35.85546875" style="1" customWidth="1"/>
    <col min="12265" max="12265" width="8.140625" style="1" customWidth="1"/>
    <col min="12266" max="12266" width="23.140625" style="1" customWidth="1"/>
    <col min="12267" max="12267" width="17.140625" style="1" customWidth="1"/>
    <col min="12268" max="12268" width="25.7109375" style="1" customWidth="1"/>
    <col min="12269" max="12269" width="1.85546875" style="1" customWidth="1"/>
    <col min="12270" max="12515" width="11.42578125" style="1"/>
    <col min="12516" max="12516" width="2" style="1" customWidth="1"/>
    <col min="12517" max="12517" width="11.7109375" style="1" customWidth="1"/>
    <col min="12518" max="12518" width="24.7109375" style="1" customWidth="1"/>
    <col min="12519" max="12519" width="15.5703125" style="1" customWidth="1"/>
    <col min="12520" max="12520" width="35.85546875" style="1" customWidth="1"/>
    <col min="12521" max="12521" width="8.140625" style="1" customWidth="1"/>
    <col min="12522" max="12522" width="23.140625" style="1" customWidth="1"/>
    <col min="12523" max="12523" width="17.140625" style="1" customWidth="1"/>
    <col min="12524" max="12524" width="25.7109375" style="1" customWidth="1"/>
    <col min="12525" max="12525" width="1.85546875" style="1" customWidth="1"/>
    <col min="12526" max="12771" width="11.42578125" style="1"/>
    <col min="12772" max="12772" width="2" style="1" customWidth="1"/>
    <col min="12773" max="12773" width="11.7109375" style="1" customWidth="1"/>
    <col min="12774" max="12774" width="24.7109375" style="1" customWidth="1"/>
    <col min="12775" max="12775" width="15.5703125" style="1" customWidth="1"/>
    <col min="12776" max="12776" width="35.85546875" style="1" customWidth="1"/>
    <col min="12777" max="12777" width="8.140625" style="1" customWidth="1"/>
    <col min="12778" max="12778" width="23.140625" style="1" customWidth="1"/>
    <col min="12779" max="12779" width="17.140625" style="1" customWidth="1"/>
    <col min="12780" max="12780" width="25.7109375" style="1" customWidth="1"/>
    <col min="12781" max="12781" width="1.85546875" style="1" customWidth="1"/>
    <col min="12782" max="13027" width="11.42578125" style="1"/>
    <col min="13028" max="13028" width="2" style="1" customWidth="1"/>
    <col min="13029" max="13029" width="11.7109375" style="1" customWidth="1"/>
    <col min="13030" max="13030" width="24.7109375" style="1" customWidth="1"/>
    <col min="13031" max="13031" width="15.5703125" style="1" customWidth="1"/>
    <col min="13032" max="13032" width="35.85546875" style="1" customWidth="1"/>
    <col min="13033" max="13033" width="8.140625" style="1" customWidth="1"/>
    <col min="13034" max="13034" width="23.140625" style="1" customWidth="1"/>
    <col min="13035" max="13035" width="17.140625" style="1" customWidth="1"/>
    <col min="13036" max="13036" width="25.7109375" style="1" customWidth="1"/>
    <col min="13037" max="13037" width="1.85546875" style="1" customWidth="1"/>
    <col min="13038" max="13283" width="11.42578125" style="1"/>
    <col min="13284" max="13284" width="2" style="1" customWidth="1"/>
    <col min="13285" max="13285" width="11.7109375" style="1" customWidth="1"/>
    <col min="13286" max="13286" width="24.7109375" style="1" customWidth="1"/>
    <col min="13287" max="13287" width="15.5703125" style="1" customWidth="1"/>
    <col min="13288" max="13288" width="35.85546875" style="1" customWidth="1"/>
    <col min="13289" max="13289" width="8.140625" style="1" customWidth="1"/>
    <col min="13290" max="13290" width="23.140625" style="1" customWidth="1"/>
    <col min="13291" max="13291" width="17.140625" style="1" customWidth="1"/>
    <col min="13292" max="13292" width="25.7109375" style="1" customWidth="1"/>
    <col min="13293" max="13293" width="1.85546875" style="1" customWidth="1"/>
    <col min="13294" max="13539" width="11.42578125" style="1"/>
    <col min="13540" max="13540" width="2" style="1" customWidth="1"/>
    <col min="13541" max="13541" width="11.7109375" style="1" customWidth="1"/>
    <col min="13542" max="13542" width="24.7109375" style="1" customWidth="1"/>
    <col min="13543" max="13543" width="15.5703125" style="1" customWidth="1"/>
    <col min="13544" max="13544" width="35.85546875" style="1" customWidth="1"/>
    <col min="13545" max="13545" width="8.140625" style="1" customWidth="1"/>
    <col min="13546" max="13546" width="23.140625" style="1" customWidth="1"/>
    <col min="13547" max="13547" width="17.140625" style="1" customWidth="1"/>
    <col min="13548" max="13548" width="25.7109375" style="1" customWidth="1"/>
    <col min="13549" max="13549" width="1.85546875" style="1" customWidth="1"/>
    <col min="13550" max="13795" width="11.42578125" style="1"/>
    <col min="13796" max="13796" width="2" style="1" customWidth="1"/>
    <col min="13797" max="13797" width="11.7109375" style="1" customWidth="1"/>
    <col min="13798" max="13798" width="24.7109375" style="1" customWidth="1"/>
    <col min="13799" max="13799" width="15.5703125" style="1" customWidth="1"/>
    <col min="13800" max="13800" width="35.85546875" style="1" customWidth="1"/>
    <col min="13801" max="13801" width="8.140625" style="1" customWidth="1"/>
    <col min="13802" max="13802" width="23.140625" style="1" customWidth="1"/>
    <col min="13803" max="13803" width="17.140625" style="1" customWidth="1"/>
    <col min="13804" max="13804" width="25.7109375" style="1" customWidth="1"/>
    <col min="13805" max="13805" width="1.85546875" style="1" customWidth="1"/>
    <col min="13806" max="14051" width="11.42578125" style="1"/>
    <col min="14052" max="14052" width="2" style="1" customWidth="1"/>
    <col min="14053" max="14053" width="11.7109375" style="1" customWidth="1"/>
    <col min="14054" max="14054" width="24.7109375" style="1" customWidth="1"/>
    <col min="14055" max="14055" width="15.5703125" style="1" customWidth="1"/>
    <col min="14056" max="14056" width="35.85546875" style="1" customWidth="1"/>
    <col min="14057" max="14057" width="8.140625" style="1" customWidth="1"/>
    <col min="14058" max="14058" width="23.140625" style="1" customWidth="1"/>
    <col min="14059" max="14059" width="17.140625" style="1" customWidth="1"/>
    <col min="14060" max="14060" width="25.7109375" style="1" customWidth="1"/>
    <col min="14061" max="14061" width="1.85546875" style="1" customWidth="1"/>
    <col min="14062" max="14307" width="11.42578125" style="1"/>
    <col min="14308" max="14308" width="2" style="1" customWidth="1"/>
    <col min="14309" max="14309" width="11.7109375" style="1" customWidth="1"/>
    <col min="14310" max="14310" width="24.7109375" style="1" customWidth="1"/>
    <col min="14311" max="14311" width="15.5703125" style="1" customWidth="1"/>
    <col min="14312" max="14312" width="35.85546875" style="1" customWidth="1"/>
    <col min="14313" max="14313" width="8.140625" style="1" customWidth="1"/>
    <col min="14314" max="14314" width="23.140625" style="1" customWidth="1"/>
    <col min="14315" max="14315" width="17.140625" style="1" customWidth="1"/>
    <col min="14316" max="14316" width="25.7109375" style="1" customWidth="1"/>
    <col min="14317" max="14317" width="1.85546875" style="1" customWidth="1"/>
    <col min="14318" max="14563" width="11.42578125" style="1"/>
    <col min="14564" max="14564" width="2" style="1" customWidth="1"/>
    <col min="14565" max="14565" width="11.7109375" style="1" customWidth="1"/>
    <col min="14566" max="14566" width="24.7109375" style="1" customWidth="1"/>
    <col min="14567" max="14567" width="15.5703125" style="1" customWidth="1"/>
    <col min="14568" max="14568" width="35.85546875" style="1" customWidth="1"/>
    <col min="14569" max="14569" width="8.140625" style="1" customWidth="1"/>
    <col min="14570" max="14570" width="23.140625" style="1" customWidth="1"/>
    <col min="14571" max="14571" width="17.140625" style="1" customWidth="1"/>
    <col min="14572" max="14572" width="25.7109375" style="1" customWidth="1"/>
    <col min="14573" max="14573" width="1.85546875" style="1" customWidth="1"/>
    <col min="14574" max="14819" width="11.42578125" style="1"/>
    <col min="14820" max="14820" width="2" style="1" customWidth="1"/>
    <col min="14821" max="14821" width="11.7109375" style="1" customWidth="1"/>
    <col min="14822" max="14822" width="24.7109375" style="1" customWidth="1"/>
    <col min="14823" max="14823" width="15.5703125" style="1" customWidth="1"/>
    <col min="14824" max="14824" width="35.85546875" style="1" customWidth="1"/>
    <col min="14825" max="14825" width="8.140625" style="1" customWidth="1"/>
    <col min="14826" max="14826" width="23.140625" style="1" customWidth="1"/>
    <col min="14827" max="14827" width="17.140625" style="1" customWidth="1"/>
    <col min="14828" max="14828" width="25.7109375" style="1" customWidth="1"/>
    <col min="14829" max="14829" width="1.85546875" style="1" customWidth="1"/>
    <col min="14830" max="15075" width="11.42578125" style="1"/>
    <col min="15076" max="15076" width="2" style="1" customWidth="1"/>
    <col min="15077" max="15077" width="11.7109375" style="1" customWidth="1"/>
    <col min="15078" max="15078" width="24.7109375" style="1" customWidth="1"/>
    <col min="15079" max="15079" width="15.5703125" style="1" customWidth="1"/>
    <col min="15080" max="15080" width="35.85546875" style="1" customWidth="1"/>
    <col min="15081" max="15081" width="8.140625" style="1" customWidth="1"/>
    <col min="15082" max="15082" width="23.140625" style="1" customWidth="1"/>
    <col min="15083" max="15083" width="17.140625" style="1" customWidth="1"/>
    <col min="15084" max="15084" width="25.7109375" style="1" customWidth="1"/>
    <col min="15085" max="15085" width="1.85546875" style="1" customWidth="1"/>
    <col min="15086" max="15331" width="11.42578125" style="1"/>
    <col min="15332" max="15332" width="2" style="1" customWidth="1"/>
    <col min="15333" max="15333" width="11.7109375" style="1" customWidth="1"/>
    <col min="15334" max="15334" width="24.7109375" style="1" customWidth="1"/>
    <col min="15335" max="15335" width="15.5703125" style="1" customWidth="1"/>
    <col min="15336" max="15336" width="35.85546875" style="1" customWidth="1"/>
    <col min="15337" max="15337" width="8.140625" style="1" customWidth="1"/>
    <col min="15338" max="15338" width="23.140625" style="1" customWidth="1"/>
    <col min="15339" max="15339" width="17.140625" style="1" customWidth="1"/>
    <col min="15340" max="15340" width="25.7109375" style="1" customWidth="1"/>
    <col min="15341" max="15341" width="1.85546875" style="1" customWidth="1"/>
    <col min="15342" max="15587" width="11.42578125" style="1"/>
    <col min="15588" max="15588" width="2" style="1" customWidth="1"/>
    <col min="15589" max="15589" width="11.7109375" style="1" customWidth="1"/>
    <col min="15590" max="15590" width="24.7109375" style="1" customWidth="1"/>
    <col min="15591" max="15591" width="15.5703125" style="1" customWidth="1"/>
    <col min="15592" max="15592" width="35.85546875" style="1" customWidth="1"/>
    <col min="15593" max="15593" width="8.140625" style="1" customWidth="1"/>
    <col min="15594" max="15594" width="23.140625" style="1" customWidth="1"/>
    <col min="15595" max="15595" width="17.140625" style="1" customWidth="1"/>
    <col min="15596" max="15596" width="25.7109375" style="1" customWidth="1"/>
    <col min="15597" max="15597" width="1.85546875" style="1" customWidth="1"/>
    <col min="15598" max="15843" width="11.42578125" style="1"/>
    <col min="15844" max="15844" width="2" style="1" customWidth="1"/>
    <col min="15845" max="15845" width="11.7109375" style="1" customWidth="1"/>
    <col min="15846" max="15846" width="24.7109375" style="1" customWidth="1"/>
    <col min="15847" max="15847" width="15.5703125" style="1" customWidth="1"/>
    <col min="15848" max="15848" width="35.85546875" style="1" customWidth="1"/>
    <col min="15849" max="15849" width="8.140625" style="1" customWidth="1"/>
    <col min="15850" max="15850" width="23.140625" style="1" customWidth="1"/>
    <col min="15851" max="15851" width="17.140625" style="1" customWidth="1"/>
    <col min="15852" max="15852" width="25.7109375" style="1" customWidth="1"/>
    <col min="15853" max="15853" width="1.85546875" style="1" customWidth="1"/>
    <col min="15854" max="16099" width="11.42578125" style="1"/>
    <col min="16100" max="16100" width="2" style="1" customWidth="1"/>
    <col min="16101" max="16101" width="11.7109375" style="1" customWidth="1"/>
    <col min="16102" max="16102" width="24.7109375" style="1" customWidth="1"/>
    <col min="16103" max="16103" width="15.5703125" style="1" customWidth="1"/>
    <col min="16104" max="16104" width="35.85546875" style="1" customWidth="1"/>
    <col min="16105" max="16105" width="8.140625" style="1" customWidth="1"/>
    <col min="16106" max="16106" width="23.140625" style="1" customWidth="1"/>
    <col min="16107" max="16107" width="17.140625" style="1" customWidth="1"/>
    <col min="16108" max="16108" width="25.7109375" style="1" customWidth="1"/>
    <col min="16109" max="16109" width="1.85546875" style="1" customWidth="1"/>
    <col min="16110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210" t="s">
        <v>0</v>
      </c>
      <c r="D7" s="210"/>
      <c r="E7" s="210"/>
      <c r="F7" s="210"/>
      <c r="G7" s="210"/>
      <c r="H7" s="210"/>
    </row>
    <row r="8" spans="3:8" ht="22.5" x14ac:dyDescent="0.4">
      <c r="C8" s="210" t="s">
        <v>1</v>
      </c>
      <c r="D8" s="210"/>
      <c r="E8" s="210"/>
      <c r="F8" s="210"/>
      <c r="G8" s="210"/>
      <c r="H8" s="210"/>
    </row>
    <row r="9" spans="3:8" ht="22.5" x14ac:dyDescent="0.4">
      <c r="C9" s="210" t="s">
        <v>2</v>
      </c>
      <c r="D9" s="210"/>
      <c r="E9" s="210"/>
      <c r="F9" s="210"/>
      <c r="G9" s="210"/>
      <c r="H9" s="210"/>
    </row>
    <row r="10" spans="3:8" ht="22.5" x14ac:dyDescent="0.4">
      <c r="C10" s="210" t="s">
        <v>3</v>
      </c>
      <c r="D10" s="210"/>
      <c r="E10" s="210"/>
      <c r="F10" s="210"/>
      <c r="G10" s="210"/>
      <c r="H10" s="210"/>
    </row>
    <row r="11" spans="3:8" ht="17.25" thickBot="1" x14ac:dyDescent="0.35"/>
    <row r="12" spans="3:8" ht="19.5" thickBot="1" x14ac:dyDescent="0.4">
      <c r="C12" s="2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12" t="s">
        <v>10</v>
      </c>
      <c r="D14" s="13">
        <v>42368</v>
      </c>
      <c r="E14" s="14" t="s">
        <v>11</v>
      </c>
      <c r="F14" s="15" t="s">
        <v>12</v>
      </c>
      <c r="G14" s="16">
        <v>87497</v>
      </c>
      <c r="H14" s="17"/>
    </row>
    <row r="15" spans="3:8" x14ac:dyDescent="0.3">
      <c r="C15" s="18" t="s">
        <v>13</v>
      </c>
      <c r="D15" s="19">
        <v>42429</v>
      </c>
      <c r="E15" s="20" t="s">
        <v>11</v>
      </c>
      <c r="F15" s="21" t="s">
        <v>12</v>
      </c>
      <c r="G15" s="22">
        <v>69797</v>
      </c>
      <c r="H15" s="23"/>
    </row>
    <row r="16" spans="3:8" x14ac:dyDescent="0.3">
      <c r="C16" s="24" t="s">
        <v>14</v>
      </c>
      <c r="D16" s="19">
        <v>42710</v>
      </c>
      <c r="E16" s="20" t="s">
        <v>11</v>
      </c>
      <c r="F16" s="21" t="s">
        <v>12</v>
      </c>
      <c r="G16" s="25">
        <v>20709</v>
      </c>
      <c r="H16" s="23"/>
    </row>
    <row r="17" spans="3:8" x14ac:dyDescent="0.3">
      <c r="C17" s="26" t="s">
        <v>15</v>
      </c>
      <c r="D17" s="27">
        <v>42786</v>
      </c>
      <c r="E17" s="28" t="s">
        <v>11</v>
      </c>
      <c r="F17" s="29" t="s">
        <v>12</v>
      </c>
      <c r="G17" s="30">
        <v>253251.6</v>
      </c>
      <c r="H17" s="23"/>
    </row>
    <row r="18" spans="3:8" x14ac:dyDescent="0.3">
      <c r="C18" s="31" t="s">
        <v>16</v>
      </c>
      <c r="D18" s="27">
        <v>42786</v>
      </c>
      <c r="E18" s="28" t="s">
        <v>11</v>
      </c>
      <c r="F18" s="29" t="s">
        <v>12</v>
      </c>
      <c r="G18" s="30">
        <v>86022</v>
      </c>
      <c r="H18" s="23"/>
    </row>
    <row r="19" spans="3:8" x14ac:dyDescent="0.3">
      <c r="C19" s="31" t="s">
        <v>17</v>
      </c>
      <c r="D19" s="27">
        <v>42786</v>
      </c>
      <c r="E19" s="28" t="s">
        <v>11</v>
      </c>
      <c r="F19" s="29" t="s">
        <v>12</v>
      </c>
      <c r="G19" s="30">
        <v>111510</v>
      </c>
      <c r="H19" s="23"/>
    </row>
    <row r="20" spans="3:8" x14ac:dyDescent="0.3">
      <c r="C20" s="31" t="s">
        <v>18</v>
      </c>
      <c r="D20" s="27">
        <v>42786</v>
      </c>
      <c r="E20" s="28" t="s">
        <v>11</v>
      </c>
      <c r="F20" s="29" t="s">
        <v>12</v>
      </c>
      <c r="G20" s="30">
        <v>149860</v>
      </c>
      <c r="H20" s="23"/>
    </row>
    <row r="21" spans="3:8" x14ac:dyDescent="0.3">
      <c r="C21" s="31" t="s">
        <v>19</v>
      </c>
      <c r="D21" s="27">
        <v>42786</v>
      </c>
      <c r="E21" s="28" t="s">
        <v>11</v>
      </c>
      <c r="F21" s="29" t="s">
        <v>12</v>
      </c>
      <c r="G21" s="30">
        <v>111510</v>
      </c>
      <c r="H21" s="23"/>
    </row>
    <row r="22" spans="3:8" x14ac:dyDescent="0.3">
      <c r="C22" s="32" t="s">
        <v>20</v>
      </c>
      <c r="D22" s="33">
        <v>44593</v>
      </c>
      <c r="E22" s="34" t="s">
        <v>21</v>
      </c>
      <c r="F22" s="29" t="s">
        <v>22</v>
      </c>
      <c r="G22" s="35">
        <v>53100</v>
      </c>
      <c r="H22" s="23"/>
    </row>
    <row r="23" spans="3:8" x14ac:dyDescent="0.3">
      <c r="C23" s="26" t="s">
        <v>23</v>
      </c>
      <c r="D23" s="33">
        <v>44614</v>
      </c>
      <c r="E23" s="34" t="s">
        <v>24</v>
      </c>
      <c r="F23" s="29" t="s">
        <v>25</v>
      </c>
      <c r="G23" s="35">
        <v>38911.68</v>
      </c>
      <c r="H23" s="23"/>
    </row>
    <row r="24" spans="3:8" x14ac:dyDescent="0.3">
      <c r="C24" s="36" t="s">
        <v>26</v>
      </c>
      <c r="D24" s="33">
        <v>44009</v>
      </c>
      <c r="E24" s="37" t="s">
        <v>27</v>
      </c>
      <c r="F24" s="29" t="s">
        <v>25</v>
      </c>
      <c r="G24" s="38">
        <v>740013</v>
      </c>
      <c r="H24" s="23"/>
    </row>
    <row r="25" spans="3:8" x14ac:dyDescent="0.3">
      <c r="C25" s="39" t="s">
        <v>28</v>
      </c>
      <c r="D25" s="27">
        <v>43830</v>
      </c>
      <c r="E25" s="37" t="s">
        <v>29</v>
      </c>
      <c r="F25" s="29" t="s">
        <v>30</v>
      </c>
      <c r="G25" s="40">
        <v>289281106.69</v>
      </c>
      <c r="H25" s="23"/>
    </row>
    <row r="26" spans="3:8" x14ac:dyDescent="0.3">
      <c r="C26" s="39" t="s">
        <v>28</v>
      </c>
      <c r="D26" s="27">
        <v>43951</v>
      </c>
      <c r="E26" s="37" t="s">
        <v>29</v>
      </c>
      <c r="F26" s="29" t="s">
        <v>30</v>
      </c>
      <c r="G26" s="40">
        <v>76759219.620000005</v>
      </c>
      <c r="H26" s="23"/>
    </row>
    <row r="27" spans="3:8" x14ac:dyDescent="0.3">
      <c r="C27" s="36" t="s">
        <v>31</v>
      </c>
      <c r="D27" s="27">
        <v>43539</v>
      </c>
      <c r="E27" s="34" t="s">
        <v>32</v>
      </c>
      <c r="F27" s="29" t="s">
        <v>33</v>
      </c>
      <c r="G27" s="41">
        <v>48915.75</v>
      </c>
      <c r="H27" s="23"/>
    </row>
    <row r="28" spans="3:8" x14ac:dyDescent="0.3">
      <c r="C28" s="36" t="s">
        <v>34</v>
      </c>
      <c r="D28" s="27">
        <v>43539</v>
      </c>
      <c r="E28" s="34" t="s">
        <v>32</v>
      </c>
      <c r="F28" s="29" t="s">
        <v>33</v>
      </c>
      <c r="G28" s="41">
        <v>2865040.68</v>
      </c>
      <c r="H28" s="23"/>
    </row>
    <row r="29" spans="3:8" x14ac:dyDescent="0.3">
      <c r="C29" s="31" t="s">
        <v>35</v>
      </c>
      <c r="D29" s="27">
        <v>41484</v>
      </c>
      <c r="E29" s="42" t="s">
        <v>36</v>
      </c>
      <c r="F29" s="29" t="s">
        <v>12</v>
      </c>
      <c r="G29" s="40">
        <v>582796.1</v>
      </c>
      <c r="H29" s="23"/>
    </row>
    <row r="30" spans="3:8" x14ac:dyDescent="0.3">
      <c r="C30" s="31" t="s">
        <v>37</v>
      </c>
      <c r="D30" s="27">
        <v>42037</v>
      </c>
      <c r="E30" s="28" t="s">
        <v>38</v>
      </c>
      <c r="F30" s="29" t="s">
        <v>39</v>
      </c>
      <c r="G30" s="40">
        <v>476468.9</v>
      </c>
      <c r="H30" s="23"/>
    </row>
    <row r="31" spans="3:8" x14ac:dyDescent="0.3">
      <c r="C31" s="31" t="s">
        <v>40</v>
      </c>
      <c r="D31" s="43">
        <v>42583</v>
      </c>
      <c r="E31" s="42" t="s">
        <v>41</v>
      </c>
      <c r="F31" s="29" t="s">
        <v>12</v>
      </c>
      <c r="G31" s="30">
        <v>249700.14</v>
      </c>
      <c r="H31" s="23"/>
    </row>
    <row r="32" spans="3:8" x14ac:dyDescent="0.3">
      <c r="C32" s="31" t="s">
        <v>42</v>
      </c>
      <c r="D32" s="43">
        <v>42716</v>
      </c>
      <c r="E32" s="42" t="s">
        <v>41</v>
      </c>
      <c r="F32" s="29" t="s">
        <v>12</v>
      </c>
      <c r="G32" s="30">
        <v>3899381.22</v>
      </c>
      <c r="H32" s="23"/>
    </row>
    <row r="33" spans="3:8" x14ac:dyDescent="0.3">
      <c r="C33" s="31" t="s">
        <v>43</v>
      </c>
      <c r="D33" s="43">
        <v>42826</v>
      </c>
      <c r="E33" s="42" t="s">
        <v>41</v>
      </c>
      <c r="F33" s="29" t="s">
        <v>12</v>
      </c>
      <c r="G33" s="30">
        <v>1783242.55</v>
      </c>
      <c r="H33" s="23"/>
    </row>
    <row r="34" spans="3:8" x14ac:dyDescent="0.3">
      <c r="C34" s="31" t="s">
        <v>10</v>
      </c>
      <c r="D34" s="43">
        <v>42853</v>
      </c>
      <c r="E34" s="42" t="s">
        <v>41</v>
      </c>
      <c r="F34" s="29" t="s">
        <v>12</v>
      </c>
      <c r="G34" s="30">
        <v>1758093.4</v>
      </c>
      <c r="H34" s="23"/>
    </row>
    <row r="35" spans="3:8" x14ac:dyDescent="0.3">
      <c r="C35" s="44" t="s">
        <v>44</v>
      </c>
      <c r="D35" s="43">
        <v>42853</v>
      </c>
      <c r="E35" s="42" t="s">
        <v>41</v>
      </c>
      <c r="F35" s="29" t="s">
        <v>12</v>
      </c>
      <c r="G35" s="30">
        <v>1897891.27</v>
      </c>
      <c r="H35" s="23"/>
    </row>
    <row r="36" spans="3:8" x14ac:dyDescent="0.3">
      <c r="C36" s="44" t="s">
        <v>45</v>
      </c>
      <c r="D36" s="43">
        <v>42853</v>
      </c>
      <c r="E36" s="42" t="s">
        <v>41</v>
      </c>
      <c r="F36" s="29" t="s">
        <v>12</v>
      </c>
      <c r="G36" s="30">
        <v>1948860.35</v>
      </c>
      <c r="H36" s="23"/>
    </row>
    <row r="37" spans="3:8" x14ac:dyDescent="0.3">
      <c r="C37" s="45" t="s">
        <v>46</v>
      </c>
      <c r="D37" s="33">
        <v>44615</v>
      </c>
      <c r="E37" s="34" t="s">
        <v>47</v>
      </c>
      <c r="F37" s="29" t="s">
        <v>48</v>
      </c>
      <c r="G37" s="35">
        <v>1438000</v>
      </c>
      <c r="H37" s="23"/>
    </row>
    <row r="38" spans="3:8" x14ac:dyDescent="0.3">
      <c r="C38" s="26">
        <v>749161668</v>
      </c>
      <c r="D38" s="33">
        <v>44166</v>
      </c>
      <c r="E38" s="34" t="s">
        <v>49</v>
      </c>
      <c r="F38" s="29" t="s">
        <v>50</v>
      </c>
      <c r="G38" s="38">
        <v>394242.96</v>
      </c>
      <c r="H38" s="23"/>
    </row>
    <row r="39" spans="3:8" x14ac:dyDescent="0.3">
      <c r="C39" s="26">
        <v>750478981</v>
      </c>
      <c r="D39" s="33">
        <v>44166</v>
      </c>
      <c r="E39" s="34" t="s">
        <v>49</v>
      </c>
      <c r="F39" s="29" t="s">
        <v>50</v>
      </c>
      <c r="G39" s="38">
        <v>421513.88</v>
      </c>
      <c r="H39" s="23"/>
    </row>
    <row r="40" spans="3:8" x14ac:dyDescent="0.3">
      <c r="C40" s="26">
        <v>754589905</v>
      </c>
      <c r="D40" s="33">
        <v>44166</v>
      </c>
      <c r="E40" s="34" t="s">
        <v>49</v>
      </c>
      <c r="F40" s="29" t="s">
        <v>50</v>
      </c>
      <c r="G40" s="38">
        <v>556850.63</v>
      </c>
      <c r="H40" s="23"/>
    </row>
    <row r="41" spans="3:8" x14ac:dyDescent="0.3">
      <c r="C41" s="26">
        <v>758498492</v>
      </c>
      <c r="D41" s="33">
        <v>44166</v>
      </c>
      <c r="E41" s="34" t="s">
        <v>49</v>
      </c>
      <c r="F41" s="29" t="s">
        <v>50</v>
      </c>
      <c r="G41" s="38">
        <v>87182.55</v>
      </c>
      <c r="H41" s="23"/>
    </row>
    <row r="42" spans="3:8" x14ac:dyDescent="0.3">
      <c r="C42" s="26">
        <v>758831486</v>
      </c>
      <c r="D42" s="33">
        <v>44166</v>
      </c>
      <c r="E42" s="34" t="s">
        <v>49</v>
      </c>
      <c r="F42" s="29" t="s">
        <v>50</v>
      </c>
      <c r="G42" s="38">
        <v>48327.56</v>
      </c>
      <c r="H42" s="23"/>
    </row>
    <row r="43" spans="3:8" x14ac:dyDescent="0.3">
      <c r="C43" s="46">
        <v>759584761</v>
      </c>
      <c r="D43" s="33">
        <v>44166</v>
      </c>
      <c r="E43" s="34" t="s">
        <v>49</v>
      </c>
      <c r="F43" s="29" t="s">
        <v>50</v>
      </c>
      <c r="G43" s="38">
        <v>103017.72</v>
      </c>
      <c r="H43" s="23"/>
    </row>
    <row r="44" spans="3:8" x14ac:dyDescent="0.3">
      <c r="C44" s="26">
        <v>767515299</v>
      </c>
      <c r="D44" s="33">
        <v>44166</v>
      </c>
      <c r="E44" s="34" t="s">
        <v>49</v>
      </c>
      <c r="F44" s="29" t="s">
        <v>50</v>
      </c>
      <c r="G44" s="38">
        <v>179248.27</v>
      </c>
      <c r="H44" s="23"/>
    </row>
    <row r="45" spans="3:8" x14ac:dyDescent="0.3">
      <c r="C45" s="26" t="s">
        <v>51</v>
      </c>
      <c r="D45" s="33">
        <v>44611</v>
      </c>
      <c r="E45" s="34" t="s">
        <v>49</v>
      </c>
      <c r="F45" s="29" t="s">
        <v>50</v>
      </c>
      <c r="G45" s="38">
        <v>6350.07</v>
      </c>
      <c r="H45" s="23"/>
    </row>
    <row r="46" spans="3:8" x14ac:dyDescent="0.3">
      <c r="C46" s="26" t="s">
        <v>52</v>
      </c>
      <c r="D46" s="33">
        <v>44611</v>
      </c>
      <c r="E46" s="34" t="s">
        <v>49</v>
      </c>
      <c r="F46" s="29" t="s">
        <v>50</v>
      </c>
      <c r="G46" s="38">
        <v>7481.5</v>
      </c>
      <c r="H46" s="23"/>
    </row>
    <row r="47" spans="3:8" x14ac:dyDescent="0.3">
      <c r="C47" s="26" t="s">
        <v>53</v>
      </c>
      <c r="D47" s="33">
        <v>44620</v>
      </c>
      <c r="E47" s="34" t="s">
        <v>49</v>
      </c>
      <c r="F47" s="29" t="s">
        <v>50</v>
      </c>
      <c r="G47" s="38">
        <v>394.64</v>
      </c>
      <c r="H47" s="23"/>
    </row>
    <row r="48" spans="3:8" x14ac:dyDescent="0.3">
      <c r="C48" s="26" t="s">
        <v>54</v>
      </c>
      <c r="D48" s="33">
        <v>44620</v>
      </c>
      <c r="E48" s="34" t="s">
        <v>49</v>
      </c>
      <c r="F48" s="29" t="s">
        <v>50</v>
      </c>
      <c r="G48" s="38">
        <v>1007653.02</v>
      </c>
      <c r="H48" s="23"/>
    </row>
    <row r="49" spans="3:8" x14ac:dyDescent="0.3">
      <c r="C49" s="26" t="s">
        <v>55</v>
      </c>
      <c r="D49" s="33">
        <v>44620</v>
      </c>
      <c r="E49" s="34" t="s">
        <v>49</v>
      </c>
      <c r="F49" s="29" t="s">
        <v>50</v>
      </c>
      <c r="G49" s="38">
        <v>334090.95</v>
      </c>
      <c r="H49" s="23"/>
    </row>
    <row r="50" spans="3:8" x14ac:dyDescent="0.3">
      <c r="C50" s="26" t="s">
        <v>56</v>
      </c>
      <c r="D50" s="33">
        <v>44620</v>
      </c>
      <c r="E50" s="34" t="s">
        <v>49</v>
      </c>
      <c r="F50" s="29" t="s">
        <v>50</v>
      </c>
      <c r="G50" s="38">
        <v>23527.48</v>
      </c>
      <c r="H50" s="23"/>
    </row>
    <row r="51" spans="3:8" x14ac:dyDescent="0.3">
      <c r="C51" s="26" t="s">
        <v>57</v>
      </c>
      <c r="D51" s="33">
        <v>44620</v>
      </c>
      <c r="E51" s="34" t="s">
        <v>49</v>
      </c>
      <c r="F51" s="29" t="s">
        <v>50</v>
      </c>
      <c r="G51" s="38">
        <v>23877.78</v>
      </c>
      <c r="H51" s="23"/>
    </row>
    <row r="52" spans="3:8" x14ac:dyDescent="0.3">
      <c r="C52" s="26" t="s">
        <v>58</v>
      </c>
      <c r="D52" s="33">
        <v>44620</v>
      </c>
      <c r="E52" s="34" t="s">
        <v>49</v>
      </c>
      <c r="F52" s="29" t="s">
        <v>50</v>
      </c>
      <c r="G52" s="38">
        <v>49006.14</v>
      </c>
      <c r="H52" s="23"/>
    </row>
    <row r="53" spans="3:8" x14ac:dyDescent="0.3">
      <c r="C53" s="26" t="s">
        <v>59</v>
      </c>
      <c r="D53" s="33">
        <v>44620</v>
      </c>
      <c r="E53" s="34" t="s">
        <v>49</v>
      </c>
      <c r="F53" s="29" t="s">
        <v>50</v>
      </c>
      <c r="G53" s="38">
        <v>2744.94</v>
      </c>
      <c r="H53" s="23"/>
    </row>
    <row r="54" spans="3:8" x14ac:dyDescent="0.3">
      <c r="C54" s="26" t="s">
        <v>60</v>
      </c>
      <c r="D54" s="33">
        <v>44620</v>
      </c>
      <c r="E54" s="34" t="s">
        <v>49</v>
      </c>
      <c r="F54" s="29" t="s">
        <v>50</v>
      </c>
      <c r="G54" s="38">
        <v>14211.65</v>
      </c>
      <c r="H54" s="23"/>
    </row>
    <row r="55" spans="3:8" x14ac:dyDescent="0.3">
      <c r="C55" s="26" t="s">
        <v>61</v>
      </c>
      <c r="D55" s="33">
        <v>44620</v>
      </c>
      <c r="E55" s="34" t="s">
        <v>49</v>
      </c>
      <c r="F55" s="29" t="s">
        <v>50</v>
      </c>
      <c r="G55" s="38">
        <v>8404.56</v>
      </c>
      <c r="H55" s="23"/>
    </row>
    <row r="56" spans="3:8" x14ac:dyDescent="0.3">
      <c r="C56" s="26" t="s">
        <v>62</v>
      </c>
      <c r="D56" s="33">
        <v>44620</v>
      </c>
      <c r="E56" s="34" t="s">
        <v>49</v>
      </c>
      <c r="F56" s="29" t="s">
        <v>50</v>
      </c>
      <c r="G56" s="38">
        <v>1732.42</v>
      </c>
      <c r="H56" s="23"/>
    </row>
    <row r="57" spans="3:8" x14ac:dyDescent="0.3">
      <c r="C57" s="26" t="s">
        <v>63</v>
      </c>
      <c r="D57" s="33">
        <v>44620</v>
      </c>
      <c r="E57" s="34" t="s">
        <v>49</v>
      </c>
      <c r="F57" s="29" t="s">
        <v>50</v>
      </c>
      <c r="G57" s="38">
        <v>11312.84</v>
      </c>
      <c r="H57" s="23"/>
    </row>
    <row r="58" spans="3:8" x14ac:dyDescent="0.3">
      <c r="C58" s="26" t="s">
        <v>64</v>
      </c>
      <c r="D58" s="33">
        <v>44620</v>
      </c>
      <c r="E58" s="34" t="s">
        <v>49</v>
      </c>
      <c r="F58" s="29" t="s">
        <v>50</v>
      </c>
      <c r="G58" s="38">
        <v>10417.66</v>
      </c>
      <c r="H58" s="23"/>
    </row>
    <row r="59" spans="3:8" x14ac:dyDescent="0.3">
      <c r="C59" s="26" t="s">
        <v>65</v>
      </c>
      <c r="D59" s="33">
        <v>44620</v>
      </c>
      <c r="E59" s="34" t="s">
        <v>49</v>
      </c>
      <c r="F59" s="29" t="s">
        <v>50</v>
      </c>
      <c r="G59" s="38">
        <v>2570.42</v>
      </c>
      <c r="H59" s="23"/>
    </row>
    <row r="60" spans="3:8" x14ac:dyDescent="0.3">
      <c r="C60" s="26" t="s">
        <v>66</v>
      </c>
      <c r="D60" s="33">
        <v>44620</v>
      </c>
      <c r="E60" s="34" t="s">
        <v>49</v>
      </c>
      <c r="F60" s="29" t="s">
        <v>50</v>
      </c>
      <c r="G60" s="38">
        <v>1331.1</v>
      </c>
      <c r="H60" s="23"/>
    </row>
    <row r="61" spans="3:8" x14ac:dyDescent="0.3">
      <c r="C61" s="26" t="s">
        <v>67</v>
      </c>
      <c r="D61" s="33">
        <v>44620</v>
      </c>
      <c r="E61" s="34" t="s">
        <v>49</v>
      </c>
      <c r="F61" s="29" t="s">
        <v>50</v>
      </c>
      <c r="G61" s="38">
        <v>2535.08</v>
      </c>
      <c r="H61" s="23"/>
    </row>
    <row r="62" spans="3:8" x14ac:dyDescent="0.3">
      <c r="C62" s="46" t="s">
        <v>68</v>
      </c>
      <c r="D62" s="33">
        <v>44593</v>
      </c>
      <c r="E62" s="47" t="s">
        <v>69</v>
      </c>
      <c r="F62" s="29" t="s">
        <v>70</v>
      </c>
      <c r="G62" s="35">
        <v>81920</v>
      </c>
      <c r="H62" s="23"/>
    </row>
    <row r="63" spans="3:8" x14ac:dyDescent="0.3">
      <c r="C63" s="31" t="s">
        <v>71</v>
      </c>
      <c r="D63" s="43">
        <v>42582</v>
      </c>
      <c r="E63" s="42" t="s">
        <v>72</v>
      </c>
      <c r="F63" s="29" t="s">
        <v>39</v>
      </c>
      <c r="G63" s="48">
        <v>720272</v>
      </c>
      <c r="H63" s="23"/>
    </row>
    <row r="64" spans="3:8" x14ac:dyDescent="0.3">
      <c r="C64" s="46" t="s">
        <v>73</v>
      </c>
      <c r="D64" s="49">
        <v>44596</v>
      </c>
      <c r="E64" s="50" t="s">
        <v>74</v>
      </c>
      <c r="F64" s="29" t="s">
        <v>75</v>
      </c>
      <c r="G64" s="51">
        <v>69678</v>
      </c>
      <c r="H64" s="23"/>
    </row>
    <row r="65" spans="3:8" x14ac:dyDescent="0.3">
      <c r="C65" s="46" t="s">
        <v>76</v>
      </c>
      <c r="D65" s="49">
        <v>44596</v>
      </c>
      <c r="E65" s="50" t="s">
        <v>74</v>
      </c>
      <c r="F65" s="29" t="s">
        <v>75</v>
      </c>
      <c r="G65" s="51">
        <v>8585</v>
      </c>
      <c r="H65" s="23"/>
    </row>
    <row r="66" spans="3:8" x14ac:dyDescent="0.3">
      <c r="C66" s="31" t="s">
        <v>77</v>
      </c>
      <c r="D66" s="43">
        <v>42401</v>
      </c>
      <c r="E66" s="42" t="s">
        <v>78</v>
      </c>
      <c r="F66" s="29" t="s">
        <v>79</v>
      </c>
      <c r="G66" s="30">
        <v>25000</v>
      </c>
      <c r="H66" s="23"/>
    </row>
    <row r="67" spans="3:8" x14ac:dyDescent="0.3">
      <c r="C67" s="31" t="s">
        <v>80</v>
      </c>
      <c r="D67" s="43">
        <v>42409</v>
      </c>
      <c r="E67" s="42" t="s">
        <v>78</v>
      </c>
      <c r="F67" s="29" t="s">
        <v>79</v>
      </c>
      <c r="G67" s="30">
        <v>25000</v>
      </c>
      <c r="H67" s="23"/>
    </row>
    <row r="68" spans="3:8" x14ac:dyDescent="0.3">
      <c r="C68" s="31" t="s">
        <v>81</v>
      </c>
      <c r="D68" s="27">
        <v>43283</v>
      </c>
      <c r="E68" s="28" t="s">
        <v>82</v>
      </c>
      <c r="F68" s="29" t="s">
        <v>12</v>
      </c>
      <c r="G68" s="35">
        <v>600006.40000000002</v>
      </c>
      <c r="H68" s="23"/>
    </row>
    <row r="69" spans="3:8" x14ac:dyDescent="0.3">
      <c r="C69" s="46" t="s">
        <v>83</v>
      </c>
      <c r="D69" s="52">
        <v>44610</v>
      </c>
      <c r="E69" s="47" t="s">
        <v>84</v>
      </c>
      <c r="F69" s="29" t="s">
        <v>79</v>
      </c>
      <c r="G69" s="30">
        <v>70000</v>
      </c>
      <c r="H69" s="23"/>
    </row>
    <row r="70" spans="3:8" x14ac:dyDescent="0.3">
      <c r="C70" s="26" t="s">
        <v>85</v>
      </c>
      <c r="D70" s="27">
        <v>43040</v>
      </c>
      <c r="E70" s="42" t="s">
        <v>86</v>
      </c>
      <c r="F70" s="29" t="s">
        <v>87</v>
      </c>
      <c r="G70" s="35">
        <v>116820</v>
      </c>
      <c r="H70" s="23"/>
    </row>
    <row r="71" spans="3:8" x14ac:dyDescent="0.3">
      <c r="C71" s="26" t="s">
        <v>88</v>
      </c>
      <c r="D71" s="27">
        <v>43059</v>
      </c>
      <c r="E71" s="42" t="s">
        <v>86</v>
      </c>
      <c r="F71" s="29" t="s">
        <v>87</v>
      </c>
      <c r="G71" s="35">
        <v>116820</v>
      </c>
      <c r="H71" s="23"/>
    </row>
    <row r="72" spans="3:8" x14ac:dyDescent="0.3">
      <c r="C72" s="26" t="s">
        <v>89</v>
      </c>
      <c r="D72" s="27">
        <v>43059</v>
      </c>
      <c r="E72" s="42" t="s">
        <v>86</v>
      </c>
      <c r="F72" s="29" t="s">
        <v>87</v>
      </c>
      <c r="G72" s="35">
        <v>77880</v>
      </c>
      <c r="H72" s="23"/>
    </row>
    <row r="73" spans="3:8" x14ac:dyDescent="0.3">
      <c r="C73" s="45" t="s">
        <v>90</v>
      </c>
      <c r="D73" s="33">
        <v>44607</v>
      </c>
      <c r="E73" s="34" t="s">
        <v>91</v>
      </c>
      <c r="F73" s="29" t="s">
        <v>48</v>
      </c>
      <c r="G73" s="35">
        <v>188880</v>
      </c>
      <c r="H73" s="23"/>
    </row>
    <row r="74" spans="3:8" x14ac:dyDescent="0.3">
      <c r="C74" s="26" t="s">
        <v>92</v>
      </c>
      <c r="D74" s="27">
        <v>42338</v>
      </c>
      <c r="E74" s="42" t="s">
        <v>93</v>
      </c>
      <c r="F74" s="29" t="s">
        <v>94</v>
      </c>
      <c r="G74" s="35">
        <v>2242000</v>
      </c>
      <c r="H74" s="23"/>
    </row>
    <row r="75" spans="3:8" x14ac:dyDescent="0.3">
      <c r="C75" s="26" t="s">
        <v>95</v>
      </c>
      <c r="D75" s="27">
        <v>43011</v>
      </c>
      <c r="E75" s="28" t="s">
        <v>96</v>
      </c>
      <c r="F75" s="29" t="s">
        <v>97</v>
      </c>
      <c r="G75" s="35">
        <v>70800</v>
      </c>
      <c r="H75" s="23"/>
    </row>
    <row r="76" spans="3:8" x14ac:dyDescent="0.3">
      <c r="C76" s="36" t="s">
        <v>98</v>
      </c>
      <c r="D76" s="33">
        <v>44613</v>
      </c>
      <c r="E76" s="34" t="s">
        <v>99</v>
      </c>
      <c r="F76" s="29" t="s">
        <v>48</v>
      </c>
      <c r="G76" s="35">
        <v>1000000</v>
      </c>
      <c r="H76" s="23"/>
    </row>
    <row r="77" spans="3:8" x14ac:dyDescent="0.3">
      <c r="C77" s="46" t="s">
        <v>100</v>
      </c>
      <c r="D77" s="53">
        <v>44620</v>
      </c>
      <c r="E77" s="54" t="s">
        <v>101</v>
      </c>
      <c r="F77" s="29" t="s">
        <v>102</v>
      </c>
      <c r="G77" s="30">
        <v>39780.83</v>
      </c>
      <c r="H77" s="23"/>
    </row>
    <row r="78" spans="3:8" x14ac:dyDescent="0.3">
      <c r="C78" s="46" t="s">
        <v>103</v>
      </c>
      <c r="D78" s="53">
        <v>44620</v>
      </c>
      <c r="E78" s="54" t="s">
        <v>101</v>
      </c>
      <c r="F78" s="29" t="s">
        <v>102</v>
      </c>
      <c r="G78" s="30">
        <v>9298.58</v>
      </c>
      <c r="H78" s="23"/>
    </row>
    <row r="79" spans="3:8" x14ac:dyDescent="0.3">
      <c r="C79" s="46" t="s">
        <v>104</v>
      </c>
      <c r="D79" s="53">
        <v>44620</v>
      </c>
      <c r="E79" s="54" t="s">
        <v>101</v>
      </c>
      <c r="F79" s="29" t="s">
        <v>102</v>
      </c>
      <c r="G79" s="30">
        <v>121331.98</v>
      </c>
      <c r="H79" s="23"/>
    </row>
    <row r="80" spans="3:8" x14ac:dyDescent="0.3">
      <c r="C80" s="46" t="s">
        <v>105</v>
      </c>
      <c r="D80" s="53">
        <v>44620</v>
      </c>
      <c r="E80" s="54" t="s">
        <v>101</v>
      </c>
      <c r="F80" s="29" t="s">
        <v>102</v>
      </c>
      <c r="G80" s="30">
        <v>586863.44999999995</v>
      </c>
      <c r="H80" s="23"/>
    </row>
    <row r="81" spans="3:8" x14ac:dyDescent="0.3">
      <c r="C81" s="46" t="s">
        <v>106</v>
      </c>
      <c r="D81" s="53">
        <v>44620</v>
      </c>
      <c r="E81" s="54" t="s">
        <v>101</v>
      </c>
      <c r="F81" s="29" t="s">
        <v>102</v>
      </c>
      <c r="G81" s="30">
        <v>131.72</v>
      </c>
      <c r="H81" s="23"/>
    </row>
    <row r="82" spans="3:8" x14ac:dyDescent="0.3">
      <c r="C82" s="46" t="s">
        <v>107</v>
      </c>
      <c r="D82" s="53">
        <v>44620</v>
      </c>
      <c r="E82" s="54" t="s">
        <v>101</v>
      </c>
      <c r="F82" s="29" t="s">
        <v>102</v>
      </c>
      <c r="G82" s="30">
        <v>1426.28</v>
      </c>
      <c r="H82" s="23"/>
    </row>
    <row r="83" spans="3:8" x14ac:dyDescent="0.3">
      <c r="C83" s="46" t="s">
        <v>108</v>
      </c>
      <c r="D83" s="52">
        <v>44607</v>
      </c>
      <c r="E83" s="34" t="s">
        <v>109</v>
      </c>
      <c r="F83" s="29" t="s">
        <v>48</v>
      </c>
      <c r="G83" s="30">
        <v>236100</v>
      </c>
      <c r="H83" s="23"/>
    </row>
    <row r="84" spans="3:8" x14ac:dyDescent="0.3">
      <c r="C84" s="55" t="s">
        <v>110</v>
      </c>
      <c r="D84" s="33">
        <v>43847</v>
      </c>
      <c r="E84" s="42" t="s">
        <v>111</v>
      </c>
      <c r="F84" s="29" t="s">
        <v>112</v>
      </c>
      <c r="G84" s="35">
        <v>261960</v>
      </c>
      <c r="H84" s="23"/>
    </row>
    <row r="85" spans="3:8" x14ac:dyDescent="0.3">
      <c r="C85" s="36" t="s">
        <v>113</v>
      </c>
      <c r="D85" s="27">
        <v>42825</v>
      </c>
      <c r="E85" s="56" t="s">
        <v>114</v>
      </c>
      <c r="F85" s="29" t="s">
        <v>94</v>
      </c>
      <c r="G85" s="41">
        <v>57500</v>
      </c>
      <c r="H85" s="23"/>
    </row>
    <row r="86" spans="3:8" x14ac:dyDescent="0.3">
      <c r="C86" s="36" t="s">
        <v>115</v>
      </c>
      <c r="D86" s="27">
        <v>42825</v>
      </c>
      <c r="E86" s="56" t="s">
        <v>114</v>
      </c>
      <c r="F86" s="29" t="s">
        <v>94</v>
      </c>
      <c r="G86" s="41">
        <v>152500</v>
      </c>
      <c r="H86" s="23"/>
    </row>
    <row r="87" spans="3:8" x14ac:dyDescent="0.3">
      <c r="C87" s="36" t="s">
        <v>92</v>
      </c>
      <c r="D87" s="27">
        <v>42825</v>
      </c>
      <c r="E87" s="56" t="s">
        <v>114</v>
      </c>
      <c r="F87" s="29" t="s">
        <v>94</v>
      </c>
      <c r="G87" s="41">
        <v>52500</v>
      </c>
      <c r="H87" s="23"/>
    </row>
    <row r="88" spans="3:8" x14ac:dyDescent="0.3">
      <c r="C88" s="36" t="s">
        <v>116</v>
      </c>
      <c r="D88" s="33">
        <v>44028</v>
      </c>
      <c r="E88" s="56" t="s">
        <v>117</v>
      </c>
      <c r="F88" s="29" t="s">
        <v>94</v>
      </c>
      <c r="G88" s="41">
        <v>70800</v>
      </c>
      <c r="H88" s="23"/>
    </row>
    <row r="89" spans="3:8" x14ac:dyDescent="0.3">
      <c r="C89" s="31" t="s">
        <v>118</v>
      </c>
      <c r="D89" s="27">
        <v>41576</v>
      </c>
      <c r="E89" s="42" t="s">
        <v>119</v>
      </c>
      <c r="F89" s="29" t="s">
        <v>12</v>
      </c>
      <c r="G89" s="48">
        <v>175973.4</v>
      </c>
      <c r="H89" s="23"/>
    </row>
    <row r="90" spans="3:8" x14ac:dyDescent="0.3">
      <c r="C90" s="31" t="s">
        <v>120</v>
      </c>
      <c r="D90" s="43">
        <v>42880</v>
      </c>
      <c r="E90" s="42" t="s">
        <v>121</v>
      </c>
      <c r="F90" s="29" t="s">
        <v>12</v>
      </c>
      <c r="G90" s="30">
        <v>49850.28</v>
      </c>
      <c r="H90" s="23"/>
    </row>
    <row r="91" spans="3:8" x14ac:dyDescent="0.3">
      <c r="C91" s="31" t="s">
        <v>122</v>
      </c>
      <c r="D91" s="43">
        <v>42410</v>
      </c>
      <c r="E91" s="42" t="s">
        <v>123</v>
      </c>
      <c r="F91" s="29" t="s">
        <v>12</v>
      </c>
      <c r="G91" s="30">
        <v>650850.30000000005</v>
      </c>
      <c r="H91" s="23"/>
    </row>
    <row r="92" spans="3:8" x14ac:dyDescent="0.3">
      <c r="C92" s="44" t="s">
        <v>124</v>
      </c>
      <c r="D92" s="33">
        <v>44131</v>
      </c>
      <c r="E92" s="42" t="s">
        <v>125</v>
      </c>
      <c r="F92" s="29" t="s">
        <v>126</v>
      </c>
      <c r="G92" s="35">
        <v>280000</v>
      </c>
      <c r="H92" s="23"/>
    </row>
    <row r="93" spans="3:8" x14ac:dyDescent="0.3">
      <c r="C93" s="57" t="s">
        <v>127</v>
      </c>
      <c r="D93" s="33">
        <v>44136</v>
      </c>
      <c r="E93" s="34" t="s">
        <v>128</v>
      </c>
      <c r="F93" s="29" t="s">
        <v>12</v>
      </c>
      <c r="G93" s="35">
        <v>59724.639999999999</v>
      </c>
      <c r="H93" s="23"/>
    </row>
    <row r="94" spans="3:8" x14ac:dyDescent="0.3">
      <c r="C94" s="31" t="s">
        <v>129</v>
      </c>
      <c r="D94" s="33">
        <v>44166</v>
      </c>
      <c r="E94" s="34" t="s">
        <v>128</v>
      </c>
      <c r="F94" s="29" t="s">
        <v>12</v>
      </c>
      <c r="G94" s="30">
        <v>68353</v>
      </c>
      <c r="H94" s="23"/>
    </row>
    <row r="95" spans="3:8" x14ac:dyDescent="0.3">
      <c r="C95" s="45" t="s">
        <v>130</v>
      </c>
      <c r="D95" s="58">
        <v>44613</v>
      </c>
      <c r="E95" s="34" t="s">
        <v>131</v>
      </c>
      <c r="F95" s="29" t="s">
        <v>48</v>
      </c>
      <c r="G95" s="30">
        <v>2361000</v>
      </c>
      <c r="H95" s="23"/>
    </row>
    <row r="96" spans="3:8" x14ac:dyDescent="0.3">
      <c r="C96" s="45" t="s">
        <v>132</v>
      </c>
      <c r="D96" s="58">
        <v>44614</v>
      </c>
      <c r="E96" s="34" t="s">
        <v>131</v>
      </c>
      <c r="F96" s="29" t="s">
        <v>48</v>
      </c>
      <c r="G96" s="30">
        <v>944400</v>
      </c>
      <c r="H96" s="23"/>
    </row>
    <row r="97" spans="3:8" x14ac:dyDescent="0.3">
      <c r="C97" s="45" t="s">
        <v>133</v>
      </c>
      <c r="D97" s="58">
        <v>44614</v>
      </c>
      <c r="E97" s="34" t="s">
        <v>131</v>
      </c>
      <c r="F97" s="29" t="s">
        <v>48</v>
      </c>
      <c r="G97" s="30">
        <v>944400</v>
      </c>
      <c r="H97" s="23"/>
    </row>
    <row r="98" spans="3:8" x14ac:dyDescent="0.3">
      <c r="C98" s="45" t="s">
        <v>134</v>
      </c>
      <c r="D98" s="58">
        <v>44614</v>
      </c>
      <c r="E98" s="34" t="s">
        <v>131</v>
      </c>
      <c r="F98" s="29" t="s">
        <v>48</v>
      </c>
      <c r="G98" s="30">
        <v>1888800</v>
      </c>
      <c r="H98" s="23"/>
    </row>
    <row r="99" spans="3:8" x14ac:dyDescent="0.3">
      <c r="C99" s="45" t="s">
        <v>135</v>
      </c>
      <c r="D99" s="58">
        <v>44620</v>
      </c>
      <c r="E99" s="34" t="s">
        <v>131</v>
      </c>
      <c r="F99" s="29" t="s">
        <v>48</v>
      </c>
      <c r="G99" s="30">
        <v>2833200</v>
      </c>
      <c r="H99" s="23"/>
    </row>
    <row r="100" spans="3:8" x14ac:dyDescent="0.3">
      <c r="C100" s="26" t="s">
        <v>136</v>
      </c>
      <c r="D100" s="33">
        <v>44610</v>
      </c>
      <c r="E100" s="47" t="s">
        <v>137</v>
      </c>
      <c r="F100" s="29" t="s">
        <v>79</v>
      </c>
      <c r="G100" s="30">
        <v>200000</v>
      </c>
      <c r="H100" s="23"/>
    </row>
    <row r="101" spans="3:8" x14ac:dyDescent="0.3">
      <c r="C101" s="46" t="s">
        <v>138</v>
      </c>
      <c r="D101" s="27">
        <v>43066</v>
      </c>
      <c r="E101" s="56" t="s">
        <v>139</v>
      </c>
      <c r="F101" s="59" t="s">
        <v>140</v>
      </c>
      <c r="G101" s="60">
        <v>851236.07</v>
      </c>
      <c r="H101" s="23"/>
    </row>
    <row r="102" spans="3:8" x14ac:dyDescent="0.3">
      <c r="C102" s="36" t="s">
        <v>141</v>
      </c>
      <c r="D102" s="27">
        <v>43556</v>
      </c>
      <c r="E102" s="34" t="s">
        <v>142</v>
      </c>
      <c r="F102" s="59" t="s">
        <v>140</v>
      </c>
      <c r="G102" s="38">
        <v>616953.21</v>
      </c>
      <c r="H102" s="23"/>
    </row>
    <row r="103" spans="3:8" x14ac:dyDescent="0.3">
      <c r="C103" s="46" t="s">
        <v>143</v>
      </c>
      <c r="D103" s="43">
        <v>42842</v>
      </c>
      <c r="E103" s="56" t="s">
        <v>144</v>
      </c>
      <c r="F103" s="29" t="s">
        <v>126</v>
      </c>
      <c r="G103" s="38">
        <v>64310</v>
      </c>
      <c r="H103" s="23"/>
    </row>
    <row r="104" spans="3:8" x14ac:dyDescent="0.3">
      <c r="C104" s="31" t="s">
        <v>145</v>
      </c>
      <c r="D104" s="43">
        <v>43465</v>
      </c>
      <c r="E104" s="61" t="s">
        <v>146</v>
      </c>
      <c r="F104" s="29" t="s">
        <v>147</v>
      </c>
      <c r="G104" s="62">
        <v>2005.99</v>
      </c>
      <c r="H104" s="23"/>
    </row>
    <row r="105" spans="3:8" x14ac:dyDescent="0.3">
      <c r="C105" s="36" t="s">
        <v>148</v>
      </c>
      <c r="D105" s="27">
        <v>43279</v>
      </c>
      <c r="E105" s="63" t="s">
        <v>149</v>
      </c>
      <c r="F105" s="29" t="s">
        <v>150</v>
      </c>
      <c r="G105" s="38">
        <v>118000</v>
      </c>
      <c r="H105" s="23"/>
    </row>
    <row r="106" spans="3:8" x14ac:dyDescent="0.3">
      <c r="C106" s="26" t="s">
        <v>151</v>
      </c>
      <c r="D106" s="27">
        <v>41410</v>
      </c>
      <c r="E106" s="42" t="s">
        <v>152</v>
      </c>
      <c r="F106" s="29" t="s">
        <v>153</v>
      </c>
      <c r="G106" s="40">
        <v>453295.58</v>
      </c>
      <c r="H106" s="23"/>
    </row>
    <row r="107" spans="3:8" x14ac:dyDescent="0.3">
      <c r="C107" s="31" t="s">
        <v>154</v>
      </c>
      <c r="D107" s="43">
        <v>44543</v>
      </c>
      <c r="E107" s="42" t="s">
        <v>155</v>
      </c>
      <c r="F107" s="29" t="s">
        <v>156</v>
      </c>
      <c r="G107" s="30">
        <v>115083</v>
      </c>
      <c r="H107" s="23"/>
    </row>
    <row r="108" spans="3:8" x14ac:dyDescent="0.3">
      <c r="C108" s="26" t="s">
        <v>157</v>
      </c>
      <c r="D108" s="27">
        <v>43418</v>
      </c>
      <c r="E108" s="47" t="s">
        <v>158</v>
      </c>
      <c r="F108" s="29" t="s">
        <v>12</v>
      </c>
      <c r="G108" s="30">
        <v>60333.4</v>
      </c>
      <c r="H108" s="23"/>
    </row>
    <row r="109" spans="3:8" x14ac:dyDescent="0.3">
      <c r="C109" s="31" t="s">
        <v>159</v>
      </c>
      <c r="D109" s="43">
        <v>43431</v>
      </c>
      <c r="E109" s="47" t="s">
        <v>158</v>
      </c>
      <c r="F109" s="29" t="s">
        <v>12</v>
      </c>
      <c r="G109" s="30">
        <v>50976</v>
      </c>
      <c r="H109" s="23"/>
    </row>
    <row r="110" spans="3:8" x14ac:dyDescent="0.3">
      <c r="C110" s="44" t="s">
        <v>160</v>
      </c>
      <c r="D110" s="52">
        <v>44586</v>
      </c>
      <c r="E110" s="47" t="s">
        <v>158</v>
      </c>
      <c r="F110" s="29" t="s">
        <v>25</v>
      </c>
      <c r="G110" s="30">
        <v>2380</v>
      </c>
      <c r="H110" s="23"/>
    </row>
    <row r="111" spans="3:8" x14ac:dyDescent="0.3">
      <c r="C111" s="44" t="s">
        <v>161</v>
      </c>
      <c r="D111" s="52">
        <v>44589</v>
      </c>
      <c r="E111" s="47" t="s">
        <v>158</v>
      </c>
      <c r="F111" s="29" t="s">
        <v>25</v>
      </c>
      <c r="G111" s="30">
        <v>4080</v>
      </c>
      <c r="H111" s="23"/>
    </row>
    <row r="112" spans="3:8" x14ac:dyDescent="0.3">
      <c r="C112" s="44" t="s">
        <v>162</v>
      </c>
      <c r="D112" s="52">
        <v>44615</v>
      </c>
      <c r="E112" s="47" t="s">
        <v>158</v>
      </c>
      <c r="F112" s="29" t="s">
        <v>25</v>
      </c>
      <c r="G112" s="30">
        <v>5610</v>
      </c>
      <c r="H112" s="23"/>
    </row>
    <row r="113" spans="3:8" x14ac:dyDescent="0.3">
      <c r="C113" s="26" t="s">
        <v>163</v>
      </c>
      <c r="D113" s="27">
        <v>42909</v>
      </c>
      <c r="E113" s="47" t="s">
        <v>164</v>
      </c>
      <c r="F113" s="29" t="s">
        <v>87</v>
      </c>
      <c r="G113" s="35">
        <v>184080</v>
      </c>
      <c r="H113" s="23"/>
    </row>
    <row r="114" spans="3:8" x14ac:dyDescent="0.3">
      <c r="C114" s="31" t="s">
        <v>165</v>
      </c>
      <c r="D114" s="43">
        <v>42409</v>
      </c>
      <c r="E114" s="42" t="s">
        <v>166</v>
      </c>
      <c r="F114" s="29" t="s">
        <v>12</v>
      </c>
      <c r="G114" s="64">
        <v>440871.6</v>
      </c>
      <c r="H114" s="23"/>
    </row>
    <row r="115" spans="3:8" x14ac:dyDescent="0.3">
      <c r="C115" s="31" t="s">
        <v>148</v>
      </c>
      <c r="D115" s="43">
        <v>42409</v>
      </c>
      <c r="E115" s="42" t="s">
        <v>166</v>
      </c>
      <c r="F115" s="29" t="s">
        <v>12</v>
      </c>
      <c r="G115" s="64">
        <v>1580049.5</v>
      </c>
      <c r="H115" s="23"/>
    </row>
    <row r="116" spans="3:8" x14ac:dyDescent="0.3">
      <c r="C116" s="31" t="s">
        <v>167</v>
      </c>
      <c r="D116" s="43">
        <v>42409</v>
      </c>
      <c r="E116" s="42" t="s">
        <v>166</v>
      </c>
      <c r="F116" s="29" t="s">
        <v>12</v>
      </c>
      <c r="G116" s="64">
        <v>879713.6</v>
      </c>
      <c r="H116" s="23"/>
    </row>
    <row r="117" spans="3:8" x14ac:dyDescent="0.3">
      <c r="C117" s="31" t="s">
        <v>168</v>
      </c>
      <c r="D117" s="43">
        <v>42409</v>
      </c>
      <c r="E117" s="42" t="s">
        <v>166</v>
      </c>
      <c r="F117" s="29" t="s">
        <v>12</v>
      </c>
      <c r="G117" s="64">
        <v>355770</v>
      </c>
      <c r="H117" s="23"/>
    </row>
    <row r="118" spans="3:8" x14ac:dyDescent="0.3">
      <c r="C118" s="31" t="s">
        <v>169</v>
      </c>
      <c r="D118" s="43">
        <v>42409</v>
      </c>
      <c r="E118" s="42" t="s">
        <v>166</v>
      </c>
      <c r="F118" s="29" t="s">
        <v>12</v>
      </c>
      <c r="G118" s="64">
        <v>323054.5</v>
      </c>
      <c r="H118" s="23"/>
    </row>
    <row r="119" spans="3:8" x14ac:dyDescent="0.3">
      <c r="C119" s="31" t="s">
        <v>170</v>
      </c>
      <c r="D119" s="43">
        <v>42426</v>
      </c>
      <c r="E119" s="42" t="s">
        <v>166</v>
      </c>
      <c r="F119" s="29" t="s">
        <v>12</v>
      </c>
      <c r="G119" s="64">
        <v>134668.68</v>
      </c>
      <c r="H119" s="23"/>
    </row>
    <row r="120" spans="3:8" x14ac:dyDescent="0.3">
      <c r="C120" s="31" t="s">
        <v>171</v>
      </c>
      <c r="D120" s="43">
        <v>42433</v>
      </c>
      <c r="E120" s="42" t="s">
        <v>166</v>
      </c>
      <c r="F120" s="29" t="s">
        <v>12</v>
      </c>
      <c r="G120" s="64">
        <v>547520</v>
      </c>
      <c r="H120" s="23"/>
    </row>
    <row r="121" spans="3:8" x14ac:dyDescent="0.3">
      <c r="C121" s="31" t="s">
        <v>172</v>
      </c>
      <c r="D121" s="43">
        <v>42438</v>
      </c>
      <c r="E121" s="42" t="s">
        <v>166</v>
      </c>
      <c r="F121" s="29" t="s">
        <v>12</v>
      </c>
      <c r="G121" s="64">
        <v>557506.93000000005</v>
      </c>
      <c r="H121" s="23"/>
    </row>
    <row r="122" spans="3:8" x14ac:dyDescent="0.3">
      <c r="C122" s="31" t="s">
        <v>173</v>
      </c>
      <c r="D122" s="43">
        <v>42438</v>
      </c>
      <c r="E122" s="42" t="s">
        <v>166</v>
      </c>
      <c r="F122" s="29" t="s">
        <v>12</v>
      </c>
      <c r="G122" s="64">
        <v>609880.05000000005</v>
      </c>
      <c r="H122" s="23"/>
    </row>
    <row r="123" spans="3:8" x14ac:dyDescent="0.3">
      <c r="C123" s="31" t="s">
        <v>174</v>
      </c>
      <c r="D123" s="43">
        <v>42438</v>
      </c>
      <c r="E123" s="42" t="s">
        <v>166</v>
      </c>
      <c r="F123" s="29" t="s">
        <v>12</v>
      </c>
      <c r="G123" s="64">
        <v>674665</v>
      </c>
      <c r="H123" s="23"/>
    </row>
    <row r="124" spans="3:8" x14ac:dyDescent="0.3">
      <c r="C124" s="31" t="s">
        <v>175</v>
      </c>
      <c r="D124" s="43">
        <v>42438</v>
      </c>
      <c r="E124" s="42" t="s">
        <v>166</v>
      </c>
      <c r="F124" s="29" t="s">
        <v>12</v>
      </c>
      <c r="G124" s="64">
        <v>258502.6</v>
      </c>
      <c r="H124" s="23"/>
    </row>
    <row r="125" spans="3:8" x14ac:dyDescent="0.3">
      <c r="C125" s="31" t="s">
        <v>176</v>
      </c>
      <c r="D125" s="43">
        <v>42447</v>
      </c>
      <c r="E125" s="42" t="s">
        <v>166</v>
      </c>
      <c r="F125" s="29" t="s">
        <v>12</v>
      </c>
      <c r="G125" s="64">
        <v>169920</v>
      </c>
      <c r="H125" s="23"/>
    </row>
    <row r="126" spans="3:8" x14ac:dyDescent="0.3">
      <c r="C126" s="31" t="s">
        <v>177</v>
      </c>
      <c r="D126" s="43">
        <v>42447</v>
      </c>
      <c r="E126" s="42" t="s">
        <v>166</v>
      </c>
      <c r="F126" s="29" t="s">
        <v>12</v>
      </c>
      <c r="G126" s="64">
        <v>477900</v>
      </c>
      <c r="H126" s="23"/>
    </row>
    <row r="127" spans="3:8" x14ac:dyDescent="0.3">
      <c r="C127" s="31" t="s">
        <v>178</v>
      </c>
      <c r="D127" s="43">
        <v>42447</v>
      </c>
      <c r="E127" s="42" t="s">
        <v>166</v>
      </c>
      <c r="F127" s="29" t="s">
        <v>12</v>
      </c>
      <c r="G127" s="64">
        <v>226206</v>
      </c>
      <c r="H127" s="23"/>
    </row>
    <row r="128" spans="3:8" x14ac:dyDescent="0.3">
      <c r="C128" s="31" t="s">
        <v>179</v>
      </c>
      <c r="D128" s="43">
        <v>42447</v>
      </c>
      <c r="E128" s="42" t="s">
        <v>166</v>
      </c>
      <c r="F128" s="29" t="s">
        <v>12</v>
      </c>
      <c r="G128" s="64">
        <v>854314.10100000002</v>
      </c>
      <c r="H128" s="23"/>
    </row>
    <row r="129" spans="3:8" x14ac:dyDescent="0.3">
      <c r="C129" s="31" t="s">
        <v>180</v>
      </c>
      <c r="D129" s="43">
        <v>42447</v>
      </c>
      <c r="E129" s="42" t="s">
        <v>166</v>
      </c>
      <c r="F129" s="29" t="s">
        <v>12</v>
      </c>
      <c r="G129" s="64">
        <v>571592</v>
      </c>
      <c r="H129" s="23"/>
    </row>
    <row r="130" spans="3:8" x14ac:dyDescent="0.3">
      <c r="C130" s="31" t="s">
        <v>31</v>
      </c>
      <c r="D130" s="43">
        <v>42447</v>
      </c>
      <c r="E130" s="42" t="s">
        <v>166</v>
      </c>
      <c r="F130" s="29" t="s">
        <v>12</v>
      </c>
      <c r="G130" s="64">
        <v>697380</v>
      </c>
      <c r="H130" s="23"/>
    </row>
    <row r="131" spans="3:8" x14ac:dyDescent="0.3">
      <c r="C131" s="31" t="s">
        <v>181</v>
      </c>
      <c r="D131" s="43">
        <v>42464</v>
      </c>
      <c r="E131" s="42" t="s">
        <v>166</v>
      </c>
      <c r="F131" s="29" t="s">
        <v>12</v>
      </c>
      <c r="G131" s="64">
        <v>414640.2</v>
      </c>
      <c r="H131" s="23"/>
    </row>
    <row r="132" spans="3:8" x14ac:dyDescent="0.3">
      <c r="C132" s="31" t="s">
        <v>182</v>
      </c>
      <c r="D132" s="43">
        <v>42474</v>
      </c>
      <c r="E132" s="42" t="s">
        <v>166</v>
      </c>
      <c r="F132" s="29" t="s">
        <v>12</v>
      </c>
      <c r="G132" s="65">
        <v>114679.48</v>
      </c>
      <c r="H132" s="23"/>
    </row>
    <row r="133" spans="3:8" x14ac:dyDescent="0.3">
      <c r="C133" s="31" t="s">
        <v>154</v>
      </c>
      <c r="D133" s="43">
        <v>42490</v>
      </c>
      <c r="E133" s="42" t="s">
        <v>166</v>
      </c>
      <c r="F133" s="29" t="s">
        <v>12</v>
      </c>
      <c r="G133" s="64">
        <v>1017750</v>
      </c>
      <c r="H133" s="23"/>
    </row>
    <row r="134" spans="3:8" x14ac:dyDescent="0.3">
      <c r="C134" s="31" t="s">
        <v>183</v>
      </c>
      <c r="D134" s="43">
        <v>42494</v>
      </c>
      <c r="E134" s="42" t="s">
        <v>166</v>
      </c>
      <c r="F134" s="29" t="s">
        <v>12</v>
      </c>
      <c r="G134" s="64">
        <v>142780</v>
      </c>
      <c r="H134" s="23"/>
    </row>
    <row r="135" spans="3:8" x14ac:dyDescent="0.3">
      <c r="C135" s="31" t="s">
        <v>34</v>
      </c>
      <c r="D135" s="43">
        <v>42494</v>
      </c>
      <c r="E135" s="42" t="s">
        <v>166</v>
      </c>
      <c r="F135" s="29" t="s">
        <v>12</v>
      </c>
      <c r="G135" s="64">
        <v>589882</v>
      </c>
      <c r="H135" s="23"/>
    </row>
    <row r="136" spans="3:8" x14ac:dyDescent="0.3">
      <c r="C136" s="31" t="s">
        <v>184</v>
      </c>
      <c r="D136" s="43">
        <v>42494</v>
      </c>
      <c r="E136" s="42" t="s">
        <v>166</v>
      </c>
      <c r="F136" s="29" t="s">
        <v>12</v>
      </c>
      <c r="G136" s="64">
        <v>589882</v>
      </c>
      <c r="H136" s="23"/>
    </row>
    <row r="137" spans="3:8" x14ac:dyDescent="0.3">
      <c r="C137" s="31" t="s">
        <v>185</v>
      </c>
      <c r="D137" s="43">
        <v>42494</v>
      </c>
      <c r="E137" s="42" t="s">
        <v>166</v>
      </c>
      <c r="F137" s="29" t="s">
        <v>12</v>
      </c>
      <c r="G137" s="64">
        <v>1179764</v>
      </c>
      <c r="H137" s="23"/>
    </row>
    <row r="138" spans="3:8" x14ac:dyDescent="0.3">
      <c r="C138" s="31" t="s">
        <v>186</v>
      </c>
      <c r="D138" s="43">
        <v>42585</v>
      </c>
      <c r="E138" s="42" t="s">
        <v>166</v>
      </c>
      <c r="F138" s="29" t="s">
        <v>12</v>
      </c>
      <c r="G138" s="64">
        <v>295000</v>
      </c>
      <c r="H138" s="23"/>
    </row>
    <row r="139" spans="3:8" x14ac:dyDescent="0.3">
      <c r="C139" s="31" t="s">
        <v>187</v>
      </c>
      <c r="D139" s="43">
        <v>42608</v>
      </c>
      <c r="E139" s="42" t="s">
        <v>166</v>
      </c>
      <c r="F139" s="29" t="s">
        <v>12</v>
      </c>
      <c r="G139" s="64">
        <v>141835.98000000001</v>
      </c>
      <c r="H139" s="23"/>
    </row>
    <row r="140" spans="3:8" x14ac:dyDescent="0.3">
      <c r="C140" s="31" t="s">
        <v>188</v>
      </c>
      <c r="D140" s="43">
        <v>42641</v>
      </c>
      <c r="E140" s="42" t="s">
        <v>166</v>
      </c>
      <c r="F140" s="29" t="s">
        <v>12</v>
      </c>
      <c r="G140" s="64">
        <v>76772.44</v>
      </c>
      <c r="H140" s="23"/>
    </row>
    <row r="141" spans="3:8" x14ac:dyDescent="0.3">
      <c r="C141" s="31" t="s">
        <v>189</v>
      </c>
      <c r="D141" s="43">
        <v>42685</v>
      </c>
      <c r="E141" s="42" t="s">
        <v>166</v>
      </c>
      <c r="F141" s="29" t="s">
        <v>12</v>
      </c>
      <c r="G141" s="64">
        <v>1808268.64</v>
      </c>
      <c r="H141" s="23"/>
    </row>
    <row r="142" spans="3:8" x14ac:dyDescent="0.3">
      <c r="C142" s="31" t="s">
        <v>190</v>
      </c>
      <c r="D142" s="43">
        <v>42767</v>
      </c>
      <c r="E142" s="42" t="s">
        <v>166</v>
      </c>
      <c r="F142" s="29" t="s">
        <v>12</v>
      </c>
      <c r="G142" s="64">
        <v>120360</v>
      </c>
      <c r="H142" s="23"/>
    </row>
    <row r="143" spans="3:8" x14ac:dyDescent="0.3">
      <c r="C143" s="31" t="s">
        <v>191</v>
      </c>
      <c r="D143" s="43">
        <v>42767</v>
      </c>
      <c r="E143" s="42" t="s">
        <v>166</v>
      </c>
      <c r="F143" s="29" t="s">
        <v>12</v>
      </c>
      <c r="G143" s="64">
        <v>505506.34</v>
      </c>
      <c r="H143" s="23"/>
    </row>
    <row r="144" spans="3:8" x14ac:dyDescent="0.3">
      <c r="C144" s="31" t="s">
        <v>192</v>
      </c>
      <c r="D144" s="43">
        <v>42767</v>
      </c>
      <c r="E144" s="42" t="s">
        <v>166</v>
      </c>
      <c r="F144" s="29" t="s">
        <v>12</v>
      </c>
      <c r="G144" s="64">
        <v>505506.34</v>
      </c>
      <c r="H144" s="23"/>
    </row>
    <row r="145" spans="3:8" x14ac:dyDescent="0.3">
      <c r="C145" s="31" t="s">
        <v>193</v>
      </c>
      <c r="D145" s="43">
        <v>42767</v>
      </c>
      <c r="E145" s="42" t="s">
        <v>166</v>
      </c>
      <c r="F145" s="29" t="s">
        <v>12</v>
      </c>
      <c r="G145" s="64">
        <v>246557.46</v>
      </c>
      <c r="H145" s="23"/>
    </row>
    <row r="146" spans="3:8" x14ac:dyDescent="0.3">
      <c r="C146" s="31" t="s">
        <v>136</v>
      </c>
      <c r="D146" s="43">
        <v>42767</v>
      </c>
      <c r="E146" s="42" t="s">
        <v>166</v>
      </c>
      <c r="F146" s="29" t="s">
        <v>12</v>
      </c>
      <c r="G146" s="64">
        <v>580554.34</v>
      </c>
      <c r="H146" s="23"/>
    </row>
    <row r="147" spans="3:8" x14ac:dyDescent="0.3">
      <c r="C147" s="31" t="s">
        <v>194</v>
      </c>
      <c r="D147" s="43">
        <v>42767</v>
      </c>
      <c r="E147" s="42" t="s">
        <v>166</v>
      </c>
      <c r="F147" s="29" t="s">
        <v>12</v>
      </c>
      <c r="G147" s="64">
        <v>286740</v>
      </c>
      <c r="H147" s="23"/>
    </row>
    <row r="148" spans="3:8" x14ac:dyDescent="0.3">
      <c r="C148" s="31" t="s">
        <v>157</v>
      </c>
      <c r="D148" s="43">
        <v>42767</v>
      </c>
      <c r="E148" s="42" t="s">
        <v>166</v>
      </c>
      <c r="F148" s="29" t="s">
        <v>12</v>
      </c>
      <c r="G148" s="64">
        <v>286740</v>
      </c>
      <c r="H148" s="23"/>
    </row>
    <row r="149" spans="3:8" x14ac:dyDescent="0.3">
      <c r="C149" s="31" t="s">
        <v>195</v>
      </c>
      <c r="D149" s="43">
        <v>42787</v>
      </c>
      <c r="E149" s="42" t="s">
        <v>166</v>
      </c>
      <c r="F149" s="29" t="s">
        <v>12</v>
      </c>
      <c r="G149" s="64">
        <v>25370</v>
      </c>
      <c r="H149" s="23"/>
    </row>
    <row r="150" spans="3:8" x14ac:dyDescent="0.3">
      <c r="C150" s="31" t="s">
        <v>196</v>
      </c>
      <c r="D150" s="43">
        <v>42811</v>
      </c>
      <c r="E150" s="42" t="s">
        <v>166</v>
      </c>
      <c r="F150" s="29" t="s">
        <v>12</v>
      </c>
      <c r="G150" s="64">
        <v>339840</v>
      </c>
      <c r="H150" s="23"/>
    </row>
    <row r="151" spans="3:8" x14ac:dyDescent="0.3">
      <c r="C151" s="31" t="s">
        <v>197</v>
      </c>
      <c r="D151" s="43">
        <v>42887</v>
      </c>
      <c r="E151" s="42" t="s">
        <v>166</v>
      </c>
      <c r="F151" s="29" t="s">
        <v>12</v>
      </c>
      <c r="G151" s="64">
        <v>543030.34</v>
      </c>
      <c r="H151" s="23"/>
    </row>
    <row r="152" spans="3:8" x14ac:dyDescent="0.3">
      <c r="C152" s="31" t="s">
        <v>141</v>
      </c>
      <c r="D152" s="43">
        <v>42887</v>
      </c>
      <c r="E152" s="42" t="s">
        <v>166</v>
      </c>
      <c r="F152" s="29" t="s">
        <v>12</v>
      </c>
      <c r="G152" s="64">
        <v>246557.46</v>
      </c>
      <c r="H152" s="23"/>
    </row>
    <row r="153" spans="3:8" x14ac:dyDescent="0.3">
      <c r="C153" s="31" t="s">
        <v>198</v>
      </c>
      <c r="D153" s="43">
        <v>42557</v>
      </c>
      <c r="E153" s="42" t="s">
        <v>199</v>
      </c>
      <c r="F153" s="29" t="s">
        <v>147</v>
      </c>
      <c r="G153" s="30">
        <v>8711.57</v>
      </c>
      <c r="H153" s="23"/>
    </row>
    <row r="154" spans="3:8" x14ac:dyDescent="0.3">
      <c r="C154" s="45" t="s">
        <v>200</v>
      </c>
      <c r="D154" s="52">
        <v>44607</v>
      </c>
      <c r="E154" s="66" t="s">
        <v>201</v>
      </c>
      <c r="F154" s="29" t="s">
        <v>48</v>
      </c>
      <c r="G154" s="30">
        <v>236100</v>
      </c>
      <c r="H154" s="23"/>
    </row>
    <row r="155" spans="3:8" x14ac:dyDescent="0.3">
      <c r="C155" s="36" t="s">
        <v>202</v>
      </c>
      <c r="D155" s="33">
        <v>44610</v>
      </c>
      <c r="E155" s="34" t="s">
        <v>203</v>
      </c>
      <c r="F155" s="29" t="s">
        <v>79</v>
      </c>
      <c r="G155" s="35">
        <v>150000</v>
      </c>
      <c r="H155" s="23"/>
    </row>
    <row r="156" spans="3:8" x14ac:dyDescent="0.3">
      <c r="C156" s="26" t="s">
        <v>204</v>
      </c>
      <c r="D156" s="27">
        <v>41729</v>
      </c>
      <c r="E156" s="42" t="s">
        <v>205</v>
      </c>
      <c r="F156" s="21" t="s">
        <v>94</v>
      </c>
      <c r="G156" s="40">
        <v>113073.5</v>
      </c>
      <c r="H156" s="23"/>
    </row>
    <row r="157" spans="3:8" x14ac:dyDescent="0.3">
      <c r="C157" s="31" t="s">
        <v>206</v>
      </c>
      <c r="D157" s="52">
        <v>44544</v>
      </c>
      <c r="E157" s="34" t="s">
        <v>207</v>
      </c>
      <c r="F157" s="29" t="s">
        <v>208</v>
      </c>
      <c r="G157" s="30">
        <v>297194.8</v>
      </c>
      <c r="H157" s="23"/>
    </row>
    <row r="158" spans="3:8" x14ac:dyDescent="0.3">
      <c r="C158" s="31" t="s">
        <v>206</v>
      </c>
      <c r="D158" s="52">
        <v>44568</v>
      </c>
      <c r="E158" s="34" t="s">
        <v>207</v>
      </c>
      <c r="F158" s="29" t="s">
        <v>208</v>
      </c>
      <c r="G158" s="30">
        <v>2250189.2000000002</v>
      </c>
      <c r="H158" s="23"/>
    </row>
    <row r="159" spans="3:8" x14ac:dyDescent="0.3">
      <c r="C159" s="31" t="s">
        <v>206</v>
      </c>
      <c r="D159" s="52">
        <v>44620</v>
      </c>
      <c r="E159" s="34" t="s">
        <v>207</v>
      </c>
      <c r="F159" s="29" t="s">
        <v>208</v>
      </c>
      <c r="G159" s="30">
        <v>636846</v>
      </c>
      <c r="H159" s="23"/>
    </row>
    <row r="160" spans="3:8" x14ac:dyDescent="0.3">
      <c r="C160" s="36" t="s">
        <v>171</v>
      </c>
      <c r="D160" s="33">
        <v>44197</v>
      </c>
      <c r="E160" s="34" t="s">
        <v>209</v>
      </c>
      <c r="F160" s="29" t="s">
        <v>12</v>
      </c>
      <c r="G160" s="35">
        <v>23600</v>
      </c>
      <c r="H160" s="23"/>
    </row>
    <row r="161" spans="3:8" x14ac:dyDescent="0.3">
      <c r="C161" s="36" t="s">
        <v>148</v>
      </c>
      <c r="D161" s="33">
        <v>44197</v>
      </c>
      <c r="E161" s="34" t="s">
        <v>209</v>
      </c>
      <c r="F161" s="29" t="s">
        <v>12</v>
      </c>
      <c r="G161" s="35">
        <v>1033532.5</v>
      </c>
      <c r="H161" s="23"/>
    </row>
    <row r="162" spans="3:8" x14ac:dyDescent="0.3">
      <c r="C162" s="67" t="s">
        <v>210</v>
      </c>
      <c r="D162" s="68">
        <v>44613</v>
      </c>
      <c r="E162" s="69" t="s">
        <v>211</v>
      </c>
      <c r="F162" s="70" t="s">
        <v>97</v>
      </c>
      <c r="G162" s="71">
        <v>405999.99</v>
      </c>
      <c r="H162" s="23"/>
    </row>
    <row r="163" spans="3:8" x14ac:dyDescent="0.3">
      <c r="C163" s="72" t="s">
        <v>212</v>
      </c>
      <c r="D163" s="43">
        <v>43474</v>
      </c>
      <c r="E163" s="47" t="s">
        <v>213</v>
      </c>
      <c r="F163" s="29" t="s">
        <v>126</v>
      </c>
      <c r="G163" s="30">
        <v>15576</v>
      </c>
      <c r="H163" s="23"/>
    </row>
    <row r="164" spans="3:8" x14ac:dyDescent="0.3">
      <c r="C164" s="73" t="s">
        <v>214</v>
      </c>
      <c r="D164" s="74">
        <v>44104</v>
      </c>
      <c r="E164" s="75" t="s">
        <v>215</v>
      </c>
      <c r="F164" s="21" t="s">
        <v>94</v>
      </c>
      <c r="G164" s="25">
        <v>69620</v>
      </c>
      <c r="H164" s="23"/>
    </row>
    <row r="165" spans="3:8" x14ac:dyDescent="0.3">
      <c r="C165" s="31" t="s">
        <v>216</v>
      </c>
      <c r="D165" s="33">
        <v>44607</v>
      </c>
      <c r="E165" s="47" t="s">
        <v>217</v>
      </c>
      <c r="F165" s="29" t="s">
        <v>48</v>
      </c>
      <c r="G165" s="30">
        <v>236100</v>
      </c>
      <c r="H165" s="23"/>
    </row>
    <row r="166" spans="3:8" x14ac:dyDescent="0.3">
      <c r="C166" s="31" t="s">
        <v>218</v>
      </c>
      <c r="D166" s="33">
        <v>43830</v>
      </c>
      <c r="E166" s="42" t="s">
        <v>219</v>
      </c>
      <c r="F166" s="29" t="s">
        <v>220</v>
      </c>
      <c r="G166" s="30">
        <v>600785.19999999995</v>
      </c>
      <c r="H166" s="23"/>
    </row>
    <row r="167" spans="3:8" x14ac:dyDescent="0.3">
      <c r="C167" s="31" t="s">
        <v>221</v>
      </c>
      <c r="D167" s="33">
        <v>43878</v>
      </c>
      <c r="E167" s="42" t="s">
        <v>222</v>
      </c>
      <c r="F167" s="29" t="s">
        <v>220</v>
      </c>
      <c r="G167" s="30">
        <v>18880</v>
      </c>
      <c r="H167" s="23"/>
    </row>
    <row r="168" spans="3:8" x14ac:dyDescent="0.3">
      <c r="C168" s="76" t="s">
        <v>178</v>
      </c>
      <c r="D168" s="19">
        <v>43677</v>
      </c>
      <c r="E168" s="77" t="s">
        <v>223</v>
      </c>
      <c r="F168" s="21" t="s">
        <v>224</v>
      </c>
      <c r="G168" s="78">
        <v>10384</v>
      </c>
      <c r="H168" s="23"/>
    </row>
    <row r="169" spans="3:8" x14ac:dyDescent="0.3">
      <c r="C169" s="46" t="s">
        <v>193</v>
      </c>
      <c r="D169" s="58">
        <v>44136</v>
      </c>
      <c r="E169" s="56" t="s">
        <v>225</v>
      </c>
      <c r="F169" s="29" t="s">
        <v>226</v>
      </c>
      <c r="G169" s="30">
        <v>1014603.06</v>
      </c>
      <c r="H169" s="23"/>
    </row>
    <row r="170" spans="3:8" x14ac:dyDescent="0.3">
      <c r="C170" s="46" t="s">
        <v>227</v>
      </c>
      <c r="D170" s="43">
        <v>43070</v>
      </c>
      <c r="E170" s="56" t="s">
        <v>228</v>
      </c>
      <c r="F170" s="29" t="s">
        <v>12</v>
      </c>
      <c r="G170" s="38">
        <v>135600.15</v>
      </c>
      <c r="H170" s="23"/>
    </row>
    <row r="171" spans="3:8" x14ac:dyDescent="0.3">
      <c r="C171" s="32" t="s">
        <v>171</v>
      </c>
      <c r="D171" s="79">
        <v>43451</v>
      </c>
      <c r="E171" s="61" t="s">
        <v>229</v>
      </c>
      <c r="F171" s="29" t="s">
        <v>79</v>
      </c>
      <c r="G171" s="41">
        <v>47200</v>
      </c>
      <c r="H171" s="23"/>
    </row>
    <row r="172" spans="3:8" x14ac:dyDescent="0.3">
      <c r="C172" s="46" t="s">
        <v>167</v>
      </c>
      <c r="D172" s="27">
        <v>41298</v>
      </c>
      <c r="E172" s="42" t="s">
        <v>230</v>
      </c>
      <c r="F172" s="29" t="s">
        <v>12</v>
      </c>
      <c r="G172" s="80">
        <v>54885.4</v>
      </c>
      <c r="H172" s="23"/>
    </row>
    <row r="173" spans="3:8" x14ac:dyDescent="0.3">
      <c r="C173" s="24" t="s">
        <v>231</v>
      </c>
      <c r="D173" s="81">
        <v>42353</v>
      </c>
      <c r="E173" s="82" t="s">
        <v>232</v>
      </c>
      <c r="F173" s="21" t="s">
        <v>12</v>
      </c>
      <c r="G173" s="25">
        <v>137352</v>
      </c>
      <c r="H173" s="23"/>
    </row>
    <row r="174" spans="3:8" x14ac:dyDescent="0.3">
      <c r="C174" s="31" t="s">
        <v>233</v>
      </c>
      <c r="D174" s="33">
        <v>42356</v>
      </c>
      <c r="E174" s="42" t="s">
        <v>232</v>
      </c>
      <c r="F174" s="29" t="s">
        <v>12</v>
      </c>
      <c r="G174" s="30">
        <v>104430</v>
      </c>
      <c r="H174" s="23"/>
    </row>
    <row r="175" spans="3:8" x14ac:dyDescent="0.3">
      <c r="C175" s="31" t="s">
        <v>234</v>
      </c>
      <c r="D175" s="33">
        <v>42360</v>
      </c>
      <c r="E175" s="42" t="s">
        <v>232</v>
      </c>
      <c r="F175" s="29" t="s">
        <v>12</v>
      </c>
      <c r="G175" s="30">
        <v>53996.800000000003</v>
      </c>
      <c r="H175" s="23"/>
    </row>
    <row r="176" spans="3:8" x14ac:dyDescent="0.3">
      <c r="C176" s="31" t="s">
        <v>235</v>
      </c>
      <c r="D176" s="33">
        <v>42360</v>
      </c>
      <c r="E176" s="42" t="s">
        <v>232</v>
      </c>
      <c r="F176" s="29" t="s">
        <v>12</v>
      </c>
      <c r="G176" s="30">
        <v>73301.600000000006</v>
      </c>
      <c r="H176" s="23"/>
    </row>
    <row r="177" spans="3:8" x14ac:dyDescent="0.3">
      <c r="C177" s="31" t="s">
        <v>236</v>
      </c>
      <c r="D177" s="33">
        <v>42366</v>
      </c>
      <c r="E177" s="42" t="s">
        <v>232</v>
      </c>
      <c r="F177" s="29" t="s">
        <v>12</v>
      </c>
      <c r="G177" s="30">
        <v>8572.7000000000007</v>
      </c>
      <c r="H177" s="23"/>
    </row>
    <row r="178" spans="3:8" x14ac:dyDescent="0.3">
      <c r="C178" s="31" t="s">
        <v>237</v>
      </c>
      <c r="D178" s="33">
        <v>42368</v>
      </c>
      <c r="E178" s="42" t="s">
        <v>232</v>
      </c>
      <c r="F178" s="29" t="s">
        <v>12</v>
      </c>
      <c r="G178" s="30">
        <v>18325.400000000001</v>
      </c>
      <c r="H178" s="23"/>
    </row>
    <row r="179" spans="3:8" x14ac:dyDescent="0.3">
      <c r="C179" s="31" t="s">
        <v>238</v>
      </c>
      <c r="D179" s="33">
        <v>42368</v>
      </c>
      <c r="E179" s="42" t="s">
        <v>232</v>
      </c>
      <c r="F179" s="29" t="s">
        <v>12</v>
      </c>
      <c r="G179" s="30">
        <v>7198</v>
      </c>
      <c r="H179" s="23"/>
    </row>
    <row r="180" spans="3:8" x14ac:dyDescent="0.3">
      <c r="C180" s="26" t="s">
        <v>239</v>
      </c>
      <c r="D180" s="27">
        <v>41976</v>
      </c>
      <c r="E180" s="42" t="s">
        <v>240</v>
      </c>
      <c r="F180" s="29" t="s">
        <v>12</v>
      </c>
      <c r="G180" s="48">
        <v>10856</v>
      </c>
      <c r="H180" s="23"/>
    </row>
    <row r="181" spans="3:8" x14ac:dyDescent="0.3">
      <c r="C181" s="36" t="s">
        <v>241</v>
      </c>
      <c r="D181" s="33">
        <v>44564</v>
      </c>
      <c r="E181" s="34" t="s">
        <v>242</v>
      </c>
      <c r="F181" s="83" t="s">
        <v>243</v>
      </c>
      <c r="G181" s="30">
        <v>64663.06</v>
      </c>
      <c r="H181" s="23"/>
    </row>
    <row r="182" spans="3:8" x14ac:dyDescent="0.3">
      <c r="C182" s="36" t="s">
        <v>241</v>
      </c>
      <c r="D182" s="33">
        <v>44579</v>
      </c>
      <c r="E182" s="34" t="s">
        <v>242</v>
      </c>
      <c r="F182" s="83" t="s">
        <v>243</v>
      </c>
      <c r="G182" s="30">
        <v>91445.87</v>
      </c>
      <c r="H182" s="23"/>
    </row>
    <row r="183" spans="3:8" x14ac:dyDescent="0.3">
      <c r="C183" s="36" t="s">
        <v>241</v>
      </c>
      <c r="D183" s="33">
        <v>44594</v>
      </c>
      <c r="E183" s="34" t="s">
        <v>242</v>
      </c>
      <c r="F183" s="83" t="s">
        <v>243</v>
      </c>
      <c r="G183" s="30">
        <v>212400</v>
      </c>
      <c r="H183" s="23"/>
    </row>
    <row r="184" spans="3:8" x14ac:dyDescent="0.3">
      <c r="C184" s="36" t="s">
        <v>241</v>
      </c>
      <c r="D184" s="33">
        <v>44617</v>
      </c>
      <c r="E184" s="34" t="s">
        <v>242</v>
      </c>
      <c r="F184" s="83" t="s">
        <v>243</v>
      </c>
      <c r="G184" s="30">
        <v>19737.259999999998</v>
      </c>
      <c r="H184" s="23"/>
    </row>
    <row r="185" spans="3:8" x14ac:dyDescent="0.3">
      <c r="C185" s="36" t="s">
        <v>244</v>
      </c>
      <c r="D185" s="33">
        <v>44615</v>
      </c>
      <c r="E185" s="34" t="s">
        <v>245</v>
      </c>
      <c r="F185" s="29" t="s">
        <v>33</v>
      </c>
      <c r="G185" s="35">
        <v>625439</v>
      </c>
      <c r="H185" s="23"/>
    </row>
    <row r="186" spans="3:8" x14ac:dyDescent="0.3">
      <c r="C186" s="84" t="s">
        <v>246</v>
      </c>
      <c r="D186" s="85">
        <v>44442</v>
      </c>
      <c r="E186" s="42" t="s">
        <v>247</v>
      </c>
      <c r="F186" s="29" t="s">
        <v>248</v>
      </c>
      <c r="G186" s="30">
        <v>15789802.49</v>
      </c>
      <c r="H186" s="23"/>
    </row>
    <row r="187" spans="3:8" x14ac:dyDescent="0.3">
      <c r="C187" s="45" t="s">
        <v>249</v>
      </c>
      <c r="D187" s="33">
        <v>44546</v>
      </c>
      <c r="E187" s="34" t="s">
        <v>250</v>
      </c>
      <c r="F187" s="29" t="s">
        <v>251</v>
      </c>
      <c r="G187" s="35">
        <v>1653888.47</v>
      </c>
      <c r="H187" s="23"/>
    </row>
    <row r="188" spans="3:8" x14ac:dyDescent="0.3">
      <c r="C188" s="45" t="s">
        <v>249</v>
      </c>
      <c r="D188" s="33">
        <v>44617</v>
      </c>
      <c r="E188" s="34" t="s">
        <v>250</v>
      </c>
      <c r="F188" s="29" t="s">
        <v>251</v>
      </c>
      <c r="G188" s="35">
        <v>1685245.44</v>
      </c>
      <c r="H188" s="23"/>
    </row>
    <row r="189" spans="3:8" x14ac:dyDescent="0.3">
      <c r="C189" s="45" t="s">
        <v>252</v>
      </c>
      <c r="D189" s="33">
        <v>44620</v>
      </c>
      <c r="E189" s="34" t="s">
        <v>253</v>
      </c>
      <c r="F189" s="29" t="s">
        <v>25</v>
      </c>
      <c r="G189" s="35">
        <v>57025.599999999999</v>
      </c>
      <c r="H189" s="23"/>
    </row>
    <row r="190" spans="3:8" x14ac:dyDescent="0.3">
      <c r="C190" s="31" t="s">
        <v>254</v>
      </c>
      <c r="D190" s="52">
        <v>44223</v>
      </c>
      <c r="E190" s="47" t="s">
        <v>255</v>
      </c>
      <c r="F190" s="29" t="s">
        <v>48</v>
      </c>
      <c r="G190" s="30">
        <v>923500</v>
      </c>
      <c r="H190" s="23"/>
    </row>
    <row r="191" spans="3:8" x14ac:dyDescent="0.3">
      <c r="C191" s="31" t="s">
        <v>256</v>
      </c>
      <c r="D191" s="52">
        <v>44228</v>
      </c>
      <c r="E191" s="47" t="s">
        <v>255</v>
      </c>
      <c r="F191" s="29" t="s">
        <v>48</v>
      </c>
      <c r="G191" s="30">
        <v>2308750</v>
      </c>
      <c r="H191" s="23"/>
    </row>
    <row r="192" spans="3:8" x14ac:dyDescent="0.3">
      <c r="C192" s="31" t="s">
        <v>257</v>
      </c>
      <c r="D192" s="52">
        <v>44232</v>
      </c>
      <c r="E192" s="47" t="s">
        <v>255</v>
      </c>
      <c r="F192" s="29" t="s">
        <v>48</v>
      </c>
      <c r="G192" s="30">
        <v>557100</v>
      </c>
      <c r="H192" s="23"/>
    </row>
    <row r="193" spans="3:8" x14ac:dyDescent="0.3">
      <c r="C193" s="31" t="s">
        <v>258</v>
      </c>
      <c r="D193" s="52">
        <v>44237</v>
      </c>
      <c r="E193" s="47" t="s">
        <v>255</v>
      </c>
      <c r="F193" s="29" t="s">
        <v>48</v>
      </c>
      <c r="G193" s="30">
        <v>464250</v>
      </c>
      <c r="H193" s="23"/>
    </row>
    <row r="194" spans="3:8" x14ac:dyDescent="0.3">
      <c r="C194" s="31" t="s">
        <v>259</v>
      </c>
      <c r="D194" s="52">
        <v>44251</v>
      </c>
      <c r="E194" s="47" t="s">
        <v>255</v>
      </c>
      <c r="F194" s="29" t="s">
        <v>48</v>
      </c>
      <c r="G194" s="30">
        <v>466200</v>
      </c>
      <c r="H194" s="23"/>
    </row>
    <row r="195" spans="3:8" x14ac:dyDescent="0.3">
      <c r="C195" s="36" t="s">
        <v>260</v>
      </c>
      <c r="D195" s="33">
        <v>44044</v>
      </c>
      <c r="E195" s="56" t="s">
        <v>261</v>
      </c>
      <c r="F195" s="29" t="s">
        <v>48</v>
      </c>
      <c r="G195" s="38">
        <v>1048550</v>
      </c>
      <c r="H195" s="23"/>
    </row>
    <row r="196" spans="3:8" x14ac:dyDescent="0.3">
      <c r="C196" s="36" t="s">
        <v>262</v>
      </c>
      <c r="D196" s="33">
        <v>44616</v>
      </c>
      <c r="E196" s="56" t="s">
        <v>261</v>
      </c>
      <c r="F196" s="29" t="s">
        <v>48</v>
      </c>
      <c r="G196" s="38">
        <v>2361000</v>
      </c>
      <c r="H196" s="23"/>
    </row>
    <row r="197" spans="3:8" x14ac:dyDescent="0.3">
      <c r="C197" s="32" t="s">
        <v>202</v>
      </c>
      <c r="D197" s="79">
        <v>44166</v>
      </c>
      <c r="E197" s="86" t="s">
        <v>263</v>
      </c>
      <c r="F197" s="29" t="s">
        <v>94</v>
      </c>
      <c r="G197" s="35">
        <v>148644.03</v>
      </c>
      <c r="H197" s="23"/>
    </row>
    <row r="198" spans="3:8" x14ac:dyDescent="0.3">
      <c r="C198" s="32" t="s">
        <v>196</v>
      </c>
      <c r="D198" s="27">
        <v>42767</v>
      </c>
      <c r="E198" s="56" t="s">
        <v>264</v>
      </c>
      <c r="F198" s="29" t="s">
        <v>12</v>
      </c>
      <c r="G198" s="41">
        <v>128030</v>
      </c>
      <c r="H198" s="23"/>
    </row>
    <row r="199" spans="3:8" x14ac:dyDescent="0.3">
      <c r="C199" s="32" t="s">
        <v>193</v>
      </c>
      <c r="D199" s="27">
        <v>42767</v>
      </c>
      <c r="E199" s="56" t="s">
        <v>264</v>
      </c>
      <c r="F199" s="29" t="s">
        <v>12</v>
      </c>
      <c r="G199" s="41">
        <v>284616</v>
      </c>
      <c r="H199" s="23"/>
    </row>
    <row r="200" spans="3:8" x14ac:dyDescent="0.3">
      <c r="C200" s="32" t="s">
        <v>157</v>
      </c>
      <c r="D200" s="27">
        <v>42767</v>
      </c>
      <c r="E200" s="56" t="s">
        <v>264</v>
      </c>
      <c r="F200" s="29" t="s">
        <v>12</v>
      </c>
      <c r="G200" s="41">
        <v>344324</v>
      </c>
      <c r="H200" s="23"/>
    </row>
    <row r="201" spans="3:8" x14ac:dyDescent="0.3">
      <c r="C201" s="32" t="s">
        <v>194</v>
      </c>
      <c r="D201" s="27">
        <v>42767</v>
      </c>
      <c r="E201" s="56" t="s">
        <v>264</v>
      </c>
      <c r="F201" s="29" t="s">
        <v>12</v>
      </c>
      <c r="G201" s="41">
        <v>734375.36</v>
      </c>
      <c r="H201" s="23"/>
    </row>
    <row r="202" spans="3:8" x14ac:dyDescent="0.3">
      <c r="C202" s="32" t="s">
        <v>178</v>
      </c>
      <c r="D202" s="27">
        <v>42767</v>
      </c>
      <c r="E202" s="56" t="s">
        <v>264</v>
      </c>
      <c r="F202" s="29" t="s">
        <v>12</v>
      </c>
      <c r="G202" s="41">
        <v>1660679.84</v>
      </c>
      <c r="H202" s="23"/>
    </row>
    <row r="203" spans="3:8" x14ac:dyDescent="0.3">
      <c r="C203" s="32" t="s">
        <v>141</v>
      </c>
      <c r="D203" s="27">
        <v>42767</v>
      </c>
      <c r="E203" s="56" t="s">
        <v>264</v>
      </c>
      <c r="F203" s="29" t="s">
        <v>12</v>
      </c>
      <c r="G203" s="41">
        <v>346872.8</v>
      </c>
      <c r="H203" s="23"/>
    </row>
    <row r="204" spans="3:8" x14ac:dyDescent="0.3">
      <c r="C204" s="32" t="s">
        <v>186</v>
      </c>
      <c r="D204" s="27">
        <v>42767</v>
      </c>
      <c r="E204" s="56" t="s">
        <v>264</v>
      </c>
      <c r="F204" s="29" t="s">
        <v>12</v>
      </c>
      <c r="G204" s="41">
        <v>346872.8</v>
      </c>
      <c r="H204" s="23"/>
    </row>
    <row r="205" spans="3:8" x14ac:dyDescent="0.3">
      <c r="C205" s="32" t="s">
        <v>187</v>
      </c>
      <c r="D205" s="27">
        <v>42767</v>
      </c>
      <c r="E205" s="56" t="s">
        <v>264</v>
      </c>
      <c r="F205" s="29" t="s">
        <v>12</v>
      </c>
      <c r="G205" s="41">
        <v>346872.8</v>
      </c>
      <c r="H205" s="23"/>
    </row>
    <row r="206" spans="3:8" x14ac:dyDescent="0.3">
      <c r="C206" s="32" t="s">
        <v>265</v>
      </c>
      <c r="D206" s="27">
        <v>42767</v>
      </c>
      <c r="E206" s="56" t="s">
        <v>264</v>
      </c>
      <c r="F206" s="29" t="s">
        <v>12</v>
      </c>
      <c r="G206" s="41">
        <v>346872.8</v>
      </c>
      <c r="H206" s="23"/>
    </row>
    <row r="207" spans="3:8" x14ac:dyDescent="0.3">
      <c r="C207" s="32" t="s">
        <v>266</v>
      </c>
      <c r="D207" s="27">
        <v>42767</v>
      </c>
      <c r="E207" s="56" t="s">
        <v>264</v>
      </c>
      <c r="F207" s="21" t="s">
        <v>12</v>
      </c>
      <c r="G207" s="41">
        <v>346872.8</v>
      </c>
      <c r="H207" s="23"/>
    </row>
    <row r="208" spans="3:8" x14ac:dyDescent="0.3">
      <c r="C208" s="32" t="s">
        <v>167</v>
      </c>
      <c r="D208" s="27">
        <v>42767</v>
      </c>
      <c r="E208" s="56" t="s">
        <v>264</v>
      </c>
      <c r="F208" s="29" t="s">
        <v>12</v>
      </c>
      <c r="G208" s="41">
        <v>480365.96</v>
      </c>
      <c r="H208" s="23"/>
    </row>
    <row r="209" spans="3:8" x14ac:dyDescent="0.3">
      <c r="C209" s="36" t="s">
        <v>191</v>
      </c>
      <c r="D209" s="33">
        <v>44540</v>
      </c>
      <c r="E209" s="34" t="s">
        <v>267</v>
      </c>
      <c r="F209" s="29" t="s">
        <v>79</v>
      </c>
      <c r="G209" s="30">
        <v>1246069</v>
      </c>
      <c r="H209" s="23"/>
    </row>
    <row r="210" spans="3:8" x14ac:dyDescent="0.3">
      <c r="C210" s="36" t="s">
        <v>191</v>
      </c>
      <c r="D210" s="33">
        <v>44620</v>
      </c>
      <c r="E210" s="34" t="s">
        <v>267</v>
      </c>
      <c r="F210" s="29" t="s">
        <v>79</v>
      </c>
      <c r="G210" s="30">
        <v>2073271</v>
      </c>
      <c r="H210" s="23"/>
    </row>
    <row r="211" spans="3:8" x14ac:dyDescent="0.3">
      <c r="C211" s="46" t="s">
        <v>148</v>
      </c>
      <c r="D211" s="58">
        <v>44593</v>
      </c>
      <c r="E211" s="47" t="s">
        <v>268</v>
      </c>
      <c r="F211" s="29" t="s">
        <v>269</v>
      </c>
      <c r="G211" s="30">
        <v>766705</v>
      </c>
      <c r="H211" s="23"/>
    </row>
    <row r="212" spans="3:8" x14ac:dyDescent="0.3">
      <c r="C212" s="31" t="s">
        <v>270</v>
      </c>
      <c r="D212" s="43">
        <v>41548</v>
      </c>
      <c r="E212" s="42" t="s">
        <v>271</v>
      </c>
      <c r="F212" s="29" t="s">
        <v>12</v>
      </c>
      <c r="G212" s="48">
        <v>130508</v>
      </c>
      <c r="H212" s="23"/>
    </row>
    <row r="213" spans="3:8" x14ac:dyDescent="0.3">
      <c r="C213" s="26" t="s">
        <v>191</v>
      </c>
      <c r="D213" s="27">
        <v>43617</v>
      </c>
      <c r="E213" s="47" t="s">
        <v>272</v>
      </c>
      <c r="F213" s="29" t="s">
        <v>12</v>
      </c>
      <c r="G213" s="35">
        <v>145140</v>
      </c>
      <c r="H213" s="23"/>
    </row>
    <row r="214" spans="3:8" x14ac:dyDescent="0.3">
      <c r="C214" s="26" t="s">
        <v>273</v>
      </c>
      <c r="D214" s="33">
        <v>44140</v>
      </c>
      <c r="E214" s="42" t="s">
        <v>272</v>
      </c>
      <c r="F214" s="29" t="s">
        <v>12</v>
      </c>
      <c r="G214" s="35">
        <v>437780</v>
      </c>
      <c r="H214" s="23"/>
    </row>
    <row r="215" spans="3:8" x14ac:dyDescent="0.3">
      <c r="C215" s="31" t="s">
        <v>274</v>
      </c>
      <c r="D215" s="87">
        <v>42208</v>
      </c>
      <c r="E215" s="42" t="s">
        <v>275</v>
      </c>
      <c r="F215" s="29" t="s">
        <v>12</v>
      </c>
      <c r="G215" s="62">
        <v>593000</v>
      </c>
      <c r="H215" s="23"/>
    </row>
    <row r="216" spans="3:8" x14ac:dyDescent="0.3">
      <c r="C216" s="31" t="s">
        <v>276</v>
      </c>
      <c r="D216" s="27">
        <v>42125</v>
      </c>
      <c r="E216" s="42" t="s">
        <v>277</v>
      </c>
      <c r="F216" s="29" t="s">
        <v>12</v>
      </c>
      <c r="G216" s="40">
        <v>595720.64</v>
      </c>
      <c r="H216" s="23"/>
    </row>
    <row r="217" spans="3:8" x14ac:dyDescent="0.3">
      <c r="C217" s="32" t="s">
        <v>195</v>
      </c>
      <c r="D217" s="33">
        <v>44104</v>
      </c>
      <c r="E217" s="56" t="s">
        <v>278</v>
      </c>
      <c r="F217" s="29" t="s">
        <v>94</v>
      </c>
      <c r="G217" s="41">
        <v>180000</v>
      </c>
      <c r="H217" s="23"/>
    </row>
    <row r="218" spans="3:8" x14ac:dyDescent="0.3">
      <c r="C218" s="31" t="s">
        <v>279</v>
      </c>
      <c r="D218" s="27">
        <v>42633</v>
      </c>
      <c r="E218" s="42" t="s">
        <v>280</v>
      </c>
      <c r="F218" s="29" t="s">
        <v>12</v>
      </c>
      <c r="G218" s="35">
        <v>306800</v>
      </c>
      <c r="H218" s="23"/>
    </row>
    <row r="219" spans="3:8" x14ac:dyDescent="0.3">
      <c r="C219" s="26" t="s">
        <v>281</v>
      </c>
      <c r="D219" s="88">
        <v>42248</v>
      </c>
      <c r="E219" s="42" t="s">
        <v>282</v>
      </c>
      <c r="F219" s="70" t="s">
        <v>12</v>
      </c>
      <c r="G219" s="40">
        <v>269394.2</v>
      </c>
      <c r="H219" s="23"/>
    </row>
    <row r="220" spans="3:8" x14ac:dyDescent="0.3">
      <c r="C220" s="89" t="s">
        <v>283</v>
      </c>
      <c r="D220" s="27">
        <v>43951</v>
      </c>
      <c r="E220" s="90" t="s">
        <v>284</v>
      </c>
      <c r="F220" s="70" t="s">
        <v>30</v>
      </c>
      <c r="G220" s="35">
        <v>5436006.8499999996</v>
      </c>
      <c r="H220" s="23"/>
    </row>
    <row r="221" spans="3:8" x14ac:dyDescent="0.3">
      <c r="C221" s="91" t="s">
        <v>283</v>
      </c>
      <c r="D221" s="19">
        <v>43952</v>
      </c>
      <c r="E221" s="92" t="s">
        <v>284</v>
      </c>
      <c r="F221" s="70" t="s">
        <v>30</v>
      </c>
      <c r="G221" s="93">
        <v>193055706.66</v>
      </c>
      <c r="H221" s="23"/>
    </row>
    <row r="222" spans="3:8" x14ac:dyDescent="0.3">
      <c r="C222" s="89" t="s">
        <v>283</v>
      </c>
      <c r="D222" s="27">
        <v>44012</v>
      </c>
      <c r="E222" s="92" t="s">
        <v>284</v>
      </c>
      <c r="F222" s="70" t="s">
        <v>30</v>
      </c>
      <c r="G222" s="35">
        <v>64800000</v>
      </c>
      <c r="H222" s="23"/>
    </row>
    <row r="223" spans="3:8" x14ac:dyDescent="0.3">
      <c r="C223" s="94" t="s">
        <v>285</v>
      </c>
      <c r="D223" s="88">
        <v>42432</v>
      </c>
      <c r="E223" s="95" t="s">
        <v>286</v>
      </c>
      <c r="F223" s="70" t="s">
        <v>12</v>
      </c>
      <c r="G223" s="96">
        <v>1127136</v>
      </c>
      <c r="H223" s="97"/>
    </row>
    <row r="224" spans="3:8" ht="17.25" thickBot="1" x14ac:dyDescent="0.35">
      <c r="C224" s="98" t="s">
        <v>179</v>
      </c>
      <c r="D224" s="99">
        <v>43296</v>
      </c>
      <c r="E224" s="100" t="s">
        <v>287</v>
      </c>
      <c r="F224" s="101" t="s">
        <v>150</v>
      </c>
      <c r="G224" s="102">
        <v>283200</v>
      </c>
      <c r="H224" s="103"/>
    </row>
    <row r="225" spans="3:10" s="104" customFormat="1" ht="17.25" thickBot="1" x14ac:dyDescent="0.35">
      <c r="E225" s="105"/>
      <c r="F225" s="106"/>
      <c r="G225" s="107"/>
    </row>
    <row r="226" spans="3:10" ht="23.25" thickBot="1" x14ac:dyDescent="0.45">
      <c r="C226" s="108"/>
      <c r="D226" s="109"/>
      <c r="E226" s="110" t="s">
        <v>288</v>
      </c>
      <c r="F226" s="110"/>
      <c r="G226" s="111"/>
      <c r="H226" s="112">
        <f>SUM(G14:G224)</f>
        <v>740478952.06099975</v>
      </c>
      <c r="I226" s="113"/>
      <c r="J226" s="114"/>
    </row>
    <row r="227" spans="3:10" x14ac:dyDescent="0.3">
      <c r="H227" s="115"/>
    </row>
    <row r="228" spans="3:10" x14ac:dyDescent="0.3">
      <c r="F228" s="116"/>
      <c r="H228" s="115"/>
    </row>
    <row r="229" spans="3:10" x14ac:dyDescent="0.3">
      <c r="F229" s="116"/>
      <c r="H229" s="117"/>
    </row>
    <row r="230" spans="3:10" x14ac:dyDescent="0.3">
      <c r="F230" s="116"/>
      <c r="H230" s="117"/>
    </row>
    <row r="231" spans="3:10" ht="22.5" x14ac:dyDescent="0.4">
      <c r="C231" s="118" t="s">
        <v>289</v>
      </c>
      <c r="D231" s="119"/>
      <c r="E231" s="120" t="s">
        <v>290</v>
      </c>
      <c r="F231" s="120"/>
      <c r="G231" s="209" t="s">
        <v>291</v>
      </c>
      <c r="H231" s="209"/>
    </row>
    <row r="232" spans="3:10" ht="22.5" x14ac:dyDescent="0.4">
      <c r="C232" s="121" t="s">
        <v>292</v>
      </c>
      <c r="D232" s="122"/>
      <c r="E232" s="121" t="s">
        <v>293</v>
      </c>
      <c r="F232" s="121"/>
      <c r="G232" s="209" t="s">
        <v>294</v>
      </c>
      <c r="H232" s="209"/>
    </row>
    <row r="233" spans="3:10" ht="22.5" x14ac:dyDescent="0.4">
      <c r="C233" s="121" t="s">
        <v>295</v>
      </c>
      <c r="D233" s="122"/>
      <c r="E233" s="121" t="s">
        <v>296</v>
      </c>
      <c r="F233" s="121"/>
      <c r="G233" s="209" t="s">
        <v>297</v>
      </c>
      <c r="H233" s="209"/>
    </row>
    <row r="236" spans="3:10" x14ac:dyDescent="0.3">
      <c r="E236" s="123"/>
      <c r="F236" s="124"/>
      <c r="G236"/>
    </row>
    <row r="237" spans="3:10" x14ac:dyDescent="0.3">
      <c r="E237" s="123"/>
      <c r="F237" s="124"/>
      <c r="G237"/>
    </row>
    <row r="238" spans="3:10" x14ac:dyDescent="0.3">
      <c r="E238" s="125"/>
      <c r="F238" s="124"/>
      <c r="G238"/>
    </row>
    <row r="239" spans="3:10" x14ac:dyDescent="0.3">
      <c r="F239" s="126"/>
    </row>
    <row r="240" spans="3:10" x14ac:dyDescent="0.3">
      <c r="F240" s="126"/>
    </row>
    <row r="241" spans="6:6" x14ac:dyDescent="0.3">
      <c r="F241" s="126"/>
    </row>
    <row r="242" spans="6:6" x14ac:dyDescent="0.3">
      <c r="F242" s="126"/>
    </row>
    <row r="243" spans="6:6" x14ac:dyDescent="0.3">
      <c r="F243" s="126"/>
    </row>
    <row r="244" spans="6:6" x14ac:dyDescent="0.3">
      <c r="F244" s="126"/>
    </row>
    <row r="245" spans="6:6" x14ac:dyDescent="0.3">
      <c r="F245" s="126"/>
    </row>
    <row r="246" spans="6:6" x14ac:dyDescent="0.3">
      <c r="F246" s="126"/>
    </row>
    <row r="247" spans="6:6" x14ac:dyDescent="0.3">
      <c r="F247" s="126"/>
    </row>
  </sheetData>
  <mergeCells count="7">
    <mergeCell ref="G233:H233"/>
    <mergeCell ref="C7:H7"/>
    <mergeCell ref="C8:H8"/>
    <mergeCell ref="C9:H9"/>
    <mergeCell ref="C10:H10"/>
    <mergeCell ref="G231:H231"/>
    <mergeCell ref="G232:H2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M235"/>
  <sheetViews>
    <sheetView topLeftCell="A205" workbookViewId="0">
      <selection activeCell="F232" sqref="F232:F233"/>
    </sheetView>
  </sheetViews>
  <sheetFormatPr baseColWidth="10" defaultRowHeight="15" x14ac:dyDescent="0.25"/>
  <cols>
    <col min="1" max="1" width="4.85546875" customWidth="1"/>
    <col min="2" max="2" width="23" customWidth="1"/>
    <col min="3" max="3" width="12.42578125" customWidth="1"/>
    <col min="4" max="4" width="25.5703125" customWidth="1"/>
    <col min="5" max="5" width="32.42578125" customWidth="1"/>
    <col min="6" max="6" width="20.7109375" customWidth="1"/>
    <col min="7" max="8" width="18.7109375" customWidth="1"/>
    <col min="9" max="9" width="13.42578125" style="127" customWidth="1"/>
    <col min="10" max="10" width="14.140625" style="127" customWidth="1"/>
    <col min="12" max="12" width="18.85546875" customWidth="1"/>
    <col min="13" max="13" width="16.140625" customWidth="1"/>
  </cols>
  <sheetData>
    <row r="9" spans="2:13" ht="22.5" x14ac:dyDescent="0.4">
      <c r="B9" s="210" t="s">
        <v>0</v>
      </c>
      <c r="C9" s="210"/>
      <c r="D9" s="210"/>
      <c r="E9" s="210"/>
      <c r="F9" s="210"/>
      <c r="G9" s="210"/>
      <c r="H9" s="210"/>
      <c r="I9" s="210"/>
      <c r="J9" s="210"/>
    </row>
    <row r="10" spans="2:13" ht="22.5" x14ac:dyDescent="0.4">
      <c r="B10" s="210" t="s">
        <v>1</v>
      </c>
      <c r="C10" s="210"/>
      <c r="D10" s="210"/>
      <c r="E10" s="210"/>
      <c r="F10" s="210"/>
      <c r="G10" s="210"/>
      <c r="H10" s="210"/>
      <c r="I10" s="210"/>
      <c r="J10" s="210"/>
    </row>
    <row r="11" spans="2:13" ht="22.5" x14ac:dyDescent="0.4">
      <c r="B11" s="210" t="s">
        <v>298</v>
      </c>
      <c r="C11" s="210"/>
      <c r="D11" s="210"/>
      <c r="E11" s="210"/>
      <c r="F11" s="210"/>
      <c r="G11" s="210"/>
      <c r="H11" s="210"/>
      <c r="I11" s="210"/>
      <c r="J11" s="210"/>
    </row>
    <row r="12" spans="2:13" ht="22.5" x14ac:dyDescent="0.4">
      <c r="B12" s="210" t="s">
        <v>3</v>
      </c>
      <c r="C12" s="210"/>
      <c r="D12" s="210"/>
      <c r="E12" s="210"/>
      <c r="F12" s="210"/>
      <c r="G12" s="210"/>
      <c r="H12" s="210"/>
      <c r="I12" s="210"/>
      <c r="J12" s="210"/>
    </row>
    <row r="13" spans="2:13" ht="15.75" thickBot="1" x14ac:dyDescent="0.3"/>
    <row r="14" spans="2:13" ht="19.5" thickBot="1" x14ac:dyDescent="0.4">
      <c r="B14" s="3" t="s">
        <v>299</v>
      </c>
      <c r="C14" s="4" t="s">
        <v>300</v>
      </c>
      <c r="D14" s="4" t="s">
        <v>6</v>
      </c>
      <c r="E14" s="4" t="s">
        <v>7</v>
      </c>
      <c r="F14" s="2" t="s">
        <v>301</v>
      </c>
      <c r="G14" s="5" t="s">
        <v>302</v>
      </c>
      <c r="H14" s="6" t="s">
        <v>303</v>
      </c>
      <c r="I14" s="128" t="s">
        <v>304</v>
      </c>
      <c r="J14" s="128" t="s">
        <v>305</v>
      </c>
      <c r="M14" s="129"/>
    </row>
    <row r="15" spans="2:13" ht="15.75" thickBot="1" x14ac:dyDescent="0.3">
      <c r="M15" s="129"/>
    </row>
    <row r="16" spans="2:13" ht="16.5" x14ac:dyDescent="0.3">
      <c r="B16" s="12" t="s">
        <v>10</v>
      </c>
      <c r="C16" s="13">
        <v>42368</v>
      </c>
      <c r="D16" s="14" t="s">
        <v>11</v>
      </c>
      <c r="E16" s="15" t="s">
        <v>12</v>
      </c>
      <c r="F16" s="16">
        <v>87497</v>
      </c>
      <c r="G16" s="130">
        <v>0</v>
      </c>
      <c r="H16" s="130">
        <f t="shared" ref="H16:H79" si="0">SUM(F16-G16)</f>
        <v>87497</v>
      </c>
      <c r="I16" s="131" t="s">
        <v>306</v>
      </c>
      <c r="J16" s="132" t="s">
        <v>307</v>
      </c>
    </row>
    <row r="17" spans="2:10" ht="16.5" x14ac:dyDescent="0.3">
      <c r="B17" s="18" t="s">
        <v>13</v>
      </c>
      <c r="C17" s="19">
        <v>42429</v>
      </c>
      <c r="D17" s="20" t="s">
        <v>11</v>
      </c>
      <c r="E17" s="21" t="s">
        <v>12</v>
      </c>
      <c r="F17" s="22">
        <v>69797</v>
      </c>
      <c r="G17" s="133">
        <v>0</v>
      </c>
      <c r="H17" s="133">
        <f t="shared" si="0"/>
        <v>69797</v>
      </c>
      <c r="I17" s="134" t="s">
        <v>306</v>
      </c>
      <c r="J17" s="135" t="s">
        <v>307</v>
      </c>
    </row>
    <row r="18" spans="2:10" ht="16.5" x14ac:dyDescent="0.3">
      <c r="B18" s="24" t="s">
        <v>14</v>
      </c>
      <c r="C18" s="19">
        <v>42710</v>
      </c>
      <c r="D18" s="20" t="s">
        <v>11</v>
      </c>
      <c r="E18" s="21" t="s">
        <v>12</v>
      </c>
      <c r="F18" s="25">
        <v>20709</v>
      </c>
      <c r="G18" s="133">
        <v>0</v>
      </c>
      <c r="H18" s="133">
        <f t="shared" si="0"/>
        <v>20709</v>
      </c>
      <c r="I18" s="134" t="s">
        <v>306</v>
      </c>
      <c r="J18" s="136" t="s">
        <v>307</v>
      </c>
    </row>
    <row r="19" spans="2:10" ht="16.5" x14ac:dyDescent="0.3">
      <c r="B19" s="26" t="s">
        <v>15</v>
      </c>
      <c r="C19" s="27">
        <v>42786</v>
      </c>
      <c r="D19" s="28" t="s">
        <v>11</v>
      </c>
      <c r="E19" s="29" t="s">
        <v>12</v>
      </c>
      <c r="F19" s="30">
        <v>253251.6</v>
      </c>
      <c r="G19" s="133">
        <v>0</v>
      </c>
      <c r="H19" s="133">
        <f t="shared" si="0"/>
        <v>253251.6</v>
      </c>
      <c r="I19" s="134" t="s">
        <v>306</v>
      </c>
      <c r="J19" s="136" t="s">
        <v>307</v>
      </c>
    </row>
    <row r="20" spans="2:10" ht="16.5" x14ac:dyDescent="0.3">
      <c r="B20" s="31" t="s">
        <v>16</v>
      </c>
      <c r="C20" s="27">
        <v>42786</v>
      </c>
      <c r="D20" s="28" t="s">
        <v>11</v>
      </c>
      <c r="E20" s="29" t="s">
        <v>12</v>
      </c>
      <c r="F20" s="30">
        <v>86022</v>
      </c>
      <c r="G20" s="133">
        <v>0</v>
      </c>
      <c r="H20" s="133">
        <f t="shared" si="0"/>
        <v>86022</v>
      </c>
      <c r="I20" s="134" t="s">
        <v>306</v>
      </c>
      <c r="J20" s="136" t="s">
        <v>307</v>
      </c>
    </row>
    <row r="21" spans="2:10" ht="16.5" x14ac:dyDescent="0.3">
      <c r="B21" s="31" t="s">
        <v>17</v>
      </c>
      <c r="C21" s="27">
        <v>42786</v>
      </c>
      <c r="D21" s="28" t="s">
        <v>11</v>
      </c>
      <c r="E21" s="29" t="s">
        <v>12</v>
      </c>
      <c r="F21" s="30">
        <v>111510</v>
      </c>
      <c r="G21" s="133">
        <v>0</v>
      </c>
      <c r="H21" s="133">
        <f t="shared" si="0"/>
        <v>111510</v>
      </c>
      <c r="I21" s="134" t="s">
        <v>306</v>
      </c>
      <c r="J21" s="136" t="s">
        <v>307</v>
      </c>
    </row>
    <row r="22" spans="2:10" ht="16.5" x14ac:dyDescent="0.3">
      <c r="B22" s="31" t="s">
        <v>18</v>
      </c>
      <c r="C22" s="27">
        <v>42786</v>
      </c>
      <c r="D22" s="28" t="s">
        <v>11</v>
      </c>
      <c r="E22" s="29" t="s">
        <v>12</v>
      </c>
      <c r="F22" s="30">
        <v>149860</v>
      </c>
      <c r="G22" s="133">
        <v>0</v>
      </c>
      <c r="H22" s="133">
        <f t="shared" si="0"/>
        <v>149860</v>
      </c>
      <c r="I22" s="134" t="s">
        <v>306</v>
      </c>
      <c r="J22" s="136" t="s">
        <v>307</v>
      </c>
    </row>
    <row r="23" spans="2:10" ht="16.5" x14ac:dyDescent="0.3">
      <c r="B23" s="31" t="s">
        <v>19</v>
      </c>
      <c r="C23" s="27">
        <v>42786</v>
      </c>
      <c r="D23" s="28" t="s">
        <v>11</v>
      </c>
      <c r="E23" s="29" t="s">
        <v>12</v>
      </c>
      <c r="F23" s="30">
        <v>111510</v>
      </c>
      <c r="G23" s="133">
        <v>0</v>
      </c>
      <c r="H23" s="133">
        <f t="shared" si="0"/>
        <v>111510</v>
      </c>
      <c r="I23" s="134" t="s">
        <v>306</v>
      </c>
      <c r="J23" s="136" t="s">
        <v>307</v>
      </c>
    </row>
    <row r="24" spans="2:10" ht="16.5" x14ac:dyDescent="0.3">
      <c r="B24" s="32" t="s">
        <v>20</v>
      </c>
      <c r="C24" s="33">
        <v>44593</v>
      </c>
      <c r="D24" s="34" t="s">
        <v>21</v>
      </c>
      <c r="E24" s="29" t="s">
        <v>22</v>
      </c>
      <c r="F24" s="35">
        <v>53100</v>
      </c>
      <c r="G24" s="133">
        <v>0</v>
      </c>
      <c r="H24" s="133">
        <f t="shared" si="0"/>
        <v>53100</v>
      </c>
      <c r="I24" s="134" t="s">
        <v>306</v>
      </c>
      <c r="J24" s="136" t="s">
        <v>307</v>
      </c>
    </row>
    <row r="25" spans="2:10" ht="16.5" x14ac:dyDescent="0.3">
      <c r="B25" s="26" t="s">
        <v>23</v>
      </c>
      <c r="C25" s="33">
        <v>44614</v>
      </c>
      <c r="D25" s="34" t="s">
        <v>24</v>
      </c>
      <c r="E25" s="29" t="s">
        <v>25</v>
      </c>
      <c r="F25" s="35">
        <v>38911.68</v>
      </c>
      <c r="G25" s="133">
        <v>0</v>
      </c>
      <c r="H25" s="133">
        <f t="shared" si="0"/>
        <v>38911.68</v>
      </c>
      <c r="I25" s="134" t="s">
        <v>306</v>
      </c>
      <c r="J25" s="136" t="s">
        <v>307</v>
      </c>
    </row>
    <row r="26" spans="2:10" ht="16.5" x14ac:dyDescent="0.3">
      <c r="B26" s="36" t="s">
        <v>26</v>
      </c>
      <c r="C26" s="33">
        <v>44009</v>
      </c>
      <c r="D26" s="37" t="s">
        <v>27</v>
      </c>
      <c r="E26" s="29" t="s">
        <v>25</v>
      </c>
      <c r="F26" s="38">
        <v>740013</v>
      </c>
      <c r="G26" s="133">
        <v>0</v>
      </c>
      <c r="H26" s="133">
        <f t="shared" si="0"/>
        <v>740013</v>
      </c>
      <c r="I26" s="134" t="s">
        <v>306</v>
      </c>
      <c r="J26" s="136" t="s">
        <v>307</v>
      </c>
    </row>
    <row r="27" spans="2:10" ht="16.5" x14ac:dyDescent="0.3">
      <c r="B27" s="39" t="s">
        <v>28</v>
      </c>
      <c r="C27" s="27">
        <v>43951</v>
      </c>
      <c r="D27" s="28" t="s">
        <v>29</v>
      </c>
      <c r="E27" s="29" t="s">
        <v>30</v>
      </c>
      <c r="F27" s="40">
        <v>866396776.71000004</v>
      </c>
      <c r="G27" s="133">
        <v>500356450.39999998</v>
      </c>
      <c r="H27" s="133">
        <f t="shared" si="0"/>
        <v>366040326.31000006</v>
      </c>
      <c r="I27" s="134" t="s">
        <v>306</v>
      </c>
      <c r="J27" s="136" t="s">
        <v>307</v>
      </c>
    </row>
    <row r="28" spans="2:10" ht="16.5" x14ac:dyDescent="0.3">
      <c r="B28" s="36" t="s">
        <v>31</v>
      </c>
      <c r="C28" s="27">
        <v>43539</v>
      </c>
      <c r="D28" s="34" t="s">
        <v>32</v>
      </c>
      <c r="E28" s="29" t="s">
        <v>33</v>
      </c>
      <c r="F28" s="41">
        <v>48915.75</v>
      </c>
      <c r="G28" s="133">
        <v>0</v>
      </c>
      <c r="H28" s="133">
        <f t="shared" si="0"/>
        <v>48915.75</v>
      </c>
      <c r="I28" s="134" t="s">
        <v>306</v>
      </c>
      <c r="J28" s="136" t="s">
        <v>307</v>
      </c>
    </row>
    <row r="29" spans="2:10" ht="16.5" x14ac:dyDescent="0.3">
      <c r="B29" s="36" t="s">
        <v>34</v>
      </c>
      <c r="C29" s="27">
        <v>43539</v>
      </c>
      <c r="D29" s="34" t="s">
        <v>32</v>
      </c>
      <c r="E29" s="29" t="s">
        <v>33</v>
      </c>
      <c r="F29" s="41">
        <v>2865040.68</v>
      </c>
      <c r="G29" s="133">
        <v>0</v>
      </c>
      <c r="H29" s="133">
        <f t="shared" si="0"/>
        <v>2865040.68</v>
      </c>
      <c r="I29" s="134" t="s">
        <v>306</v>
      </c>
      <c r="J29" s="136" t="s">
        <v>307</v>
      </c>
    </row>
    <row r="30" spans="2:10" ht="16.5" x14ac:dyDescent="0.3">
      <c r="B30" s="31" t="s">
        <v>35</v>
      </c>
      <c r="C30" s="27">
        <v>41484</v>
      </c>
      <c r="D30" s="42" t="s">
        <v>36</v>
      </c>
      <c r="E30" s="29" t="s">
        <v>12</v>
      </c>
      <c r="F30" s="40">
        <v>582796.1</v>
      </c>
      <c r="G30" s="133">
        <v>0</v>
      </c>
      <c r="H30" s="133">
        <f t="shared" si="0"/>
        <v>582796.1</v>
      </c>
      <c r="I30" s="134" t="s">
        <v>306</v>
      </c>
      <c r="J30" s="136" t="s">
        <v>307</v>
      </c>
    </row>
    <row r="31" spans="2:10" ht="16.5" x14ac:dyDescent="0.3">
      <c r="B31" s="31" t="s">
        <v>37</v>
      </c>
      <c r="C31" s="27">
        <v>42037</v>
      </c>
      <c r="D31" s="28" t="s">
        <v>38</v>
      </c>
      <c r="E31" s="29" t="s">
        <v>39</v>
      </c>
      <c r="F31" s="40">
        <v>476468.9</v>
      </c>
      <c r="G31" s="133">
        <v>0</v>
      </c>
      <c r="H31" s="133">
        <f t="shared" si="0"/>
        <v>476468.9</v>
      </c>
      <c r="I31" s="134" t="s">
        <v>306</v>
      </c>
      <c r="J31" s="136" t="s">
        <v>307</v>
      </c>
    </row>
    <row r="32" spans="2:10" ht="16.5" x14ac:dyDescent="0.3">
      <c r="B32" s="31" t="s">
        <v>40</v>
      </c>
      <c r="C32" s="43">
        <v>42583</v>
      </c>
      <c r="D32" s="42" t="s">
        <v>41</v>
      </c>
      <c r="E32" s="29" t="s">
        <v>12</v>
      </c>
      <c r="F32" s="30">
        <v>249700.14</v>
      </c>
      <c r="G32" s="133">
        <v>0</v>
      </c>
      <c r="H32" s="133">
        <f t="shared" si="0"/>
        <v>249700.14</v>
      </c>
      <c r="I32" s="134" t="s">
        <v>306</v>
      </c>
      <c r="J32" s="136" t="s">
        <v>307</v>
      </c>
    </row>
    <row r="33" spans="2:10" ht="16.5" x14ac:dyDescent="0.3">
      <c r="B33" s="31" t="s">
        <v>42</v>
      </c>
      <c r="C33" s="43">
        <v>42716</v>
      </c>
      <c r="D33" s="42" t="s">
        <v>41</v>
      </c>
      <c r="E33" s="29" t="s">
        <v>12</v>
      </c>
      <c r="F33" s="30">
        <v>3899381.22</v>
      </c>
      <c r="G33" s="133">
        <v>0</v>
      </c>
      <c r="H33" s="133">
        <f t="shared" si="0"/>
        <v>3899381.22</v>
      </c>
      <c r="I33" s="134" t="s">
        <v>306</v>
      </c>
      <c r="J33" s="136" t="s">
        <v>307</v>
      </c>
    </row>
    <row r="34" spans="2:10" ht="16.5" x14ac:dyDescent="0.3">
      <c r="B34" s="31" t="s">
        <v>43</v>
      </c>
      <c r="C34" s="43">
        <v>42826</v>
      </c>
      <c r="D34" s="42" t="s">
        <v>41</v>
      </c>
      <c r="E34" s="29" t="s">
        <v>12</v>
      </c>
      <c r="F34" s="30">
        <v>1783242.55</v>
      </c>
      <c r="G34" s="133">
        <v>0</v>
      </c>
      <c r="H34" s="133">
        <f t="shared" si="0"/>
        <v>1783242.55</v>
      </c>
      <c r="I34" s="134" t="s">
        <v>306</v>
      </c>
      <c r="J34" s="136" t="s">
        <v>307</v>
      </c>
    </row>
    <row r="35" spans="2:10" ht="16.5" x14ac:dyDescent="0.3">
      <c r="B35" s="31" t="s">
        <v>10</v>
      </c>
      <c r="C35" s="43">
        <v>42853</v>
      </c>
      <c r="D35" s="42" t="s">
        <v>41</v>
      </c>
      <c r="E35" s="29" t="s">
        <v>12</v>
      </c>
      <c r="F35" s="30">
        <v>1758093.4</v>
      </c>
      <c r="G35" s="133">
        <v>0</v>
      </c>
      <c r="H35" s="133">
        <f t="shared" si="0"/>
        <v>1758093.4</v>
      </c>
      <c r="I35" s="134" t="s">
        <v>306</v>
      </c>
      <c r="J35" s="136" t="s">
        <v>307</v>
      </c>
    </row>
    <row r="36" spans="2:10" ht="16.5" x14ac:dyDescent="0.3">
      <c r="B36" s="44" t="s">
        <v>44</v>
      </c>
      <c r="C36" s="43">
        <v>42853</v>
      </c>
      <c r="D36" s="42" t="s">
        <v>41</v>
      </c>
      <c r="E36" s="29" t="s">
        <v>12</v>
      </c>
      <c r="F36" s="30">
        <v>1897891.27</v>
      </c>
      <c r="G36" s="133">
        <v>0</v>
      </c>
      <c r="H36" s="133">
        <f t="shared" si="0"/>
        <v>1897891.27</v>
      </c>
      <c r="I36" s="134" t="s">
        <v>306</v>
      </c>
      <c r="J36" s="136" t="s">
        <v>307</v>
      </c>
    </row>
    <row r="37" spans="2:10" ht="16.5" x14ac:dyDescent="0.3">
      <c r="B37" s="44" t="s">
        <v>45</v>
      </c>
      <c r="C37" s="43">
        <v>42853</v>
      </c>
      <c r="D37" s="42" t="s">
        <v>41</v>
      </c>
      <c r="E37" s="29" t="s">
        <v>12</v>
      </c>
      <c r="F37" s="30">
        <v>1948860.35</v>
      </c>
      <c r="G37" s="133">
        <v>0</v>
      </c>
      <c r="H37" s="133">
        <f t="shared" si="0"/>
        <v>1948860.35</v>
      </c>
      <c r="I37" s="134" t="s">
        <v>306</v>
      </c>
      <c r="J37" s="136" t="s">
        <v>307</v>
      </c>
    </row>
    <row r="38" spans="2:10" ht="16.5" x14ac:dyDescent="0.3">
      <c r="B38" s="45" t="s">
        <v>46</v>
      </c>
      <c r="C38" s="33">
        <v>44615</v>
      </c>
      <c r="D38" s="34" t="s">
        <v>47</v>
      </c>
      <c r="E38" s="29" t="s">
        <v>48</v>
      </c>
      <c r="F38" s="35">
        <v>1438000</v>
      </c>
      <c r="G38" s="133">
        <v>0</v>
      </c>
      <c r="H38" s="133">
        <f t="shared" si="0"/>
        <v>1438000</v>
      </c>
      <c r="I38" s="134" t="s">
        <v>306</v>
      </c>
      <c r="J38" s="136" t="s">
        <v>307</v>
      </c>
    </row>
    <row r="39" spans="2:10" ht="16.5" x14ac:dyDescent="0.3">
      <c r="B39" s="26">
        <v>749161668</v>
      </c>
      <c r="C39" s="33">
        <v>44166</v>
      </c>
      <c r="D39" s="34" t="s">
        <v>49</v>
      </c>
      <c r="E39" s="29" t="s">
        <v>50</v>
      </c>
      <c r="F39" s="38">
        <v>394242.96</v>
      </c>
      <c r="G39" s="133">
        <v>0</v>
      </c>
      <c r="H39" s="133">
        <f t="shared" si="0"/>
        <v>394242.96</v>
      </c>
      <c r="I39" s="134" t="s">
        <v>306</v>
      </c>
      <c r="J39" s="136" t="s">
        <v>307</v>
      </c>
    </row>
    <row r="40" spans="2:10" ht="16.5" x14ac:dyDescent="0.3">
      <c r="B40" s="26">
        <v>750478981</v>
      </c>
      <c r="C40" s="33">
        <v>44166</v>
      </c>
      <c r="D40" s="34" t="s">
        <v>49</v>
      </c>
      <c r="E40" s="29" t="s">
        <v>50</v>
      </c>
      <c r="F40" s="38">
        <v>421513.88</v>
      </c>
      <c r="G40" s="133">
        <v>0</v>
      </c>
      <c r="H40" s="133">
        <f t="shared" si="0"/>
        <v>421513.88</v>
      </c>
      <c r="I40" s="134" t="s">
        <v>306</v>
      </c>
      <c r="J40" s="136" t="s">
        <v>307</v>
      </c>
    </row>
    <row r="41" spans="2:10" ht="16.5" x14ac:dyDescent="0.3">
      <c r="B41" s="26">
        <v>754589905</v>
      </c>
      <c r="C41" s="33">
        <v>44166</v>
      </c>
      <c r="D41" s="34" t="s">
        <v>49</v>
      </c>
      <c r="E41" s="29" t="s">
        <v>50</v>
      </c>
      <c r="F41" s="38">
        <v>556850.63</v>
      </c>
      <c r="G41" s="133">
        <v>0</v>
      </c>
      <c r="H41" s="133">
        <f t="shared" si="0"/>
        <v>556850.63</v>
      </c>
      <c r="I41" s="134" t="s">
        <v>306</v>
      </c>
      <c r="J41" s="136" t="s">
        <v>307</v>
      </c>
    </row>
    <row r="42" spans="2:10" ht="16.5" x14ac:dyDescent="0.3">
      <c r="B42" s="26">
        <v>758498492</v>
      </c>
      <c r="C42" s="33">
        <v>44166</v>
      </c>
      <c r="D42" s="34" t="s">
        <v>49</v>
      </c>
      <c r="E42" s="29" t="s">
        <v>50</v>
      </c>
      <c r="F42" s="38">
        <v>87182.55</v>
      </c>
      <c r="G42" s="133">
        <v>0</v>
      </c>
      <c r="H42" s="133">
        <f t="shared" si="0"/>
        <v>87182.55</v>
      </c>
      <c r="I42" s="134" t="s">
        <v>306</v>
      </c>
      <c r="J42" s="136" t="s">
        <v>307</v>
      </c>
    </row>
    <row r="43" spans="2:10" ht="16.5" x14ac:dyDescent="0.3">
      <c r="B43" s="26">
        <v>758831486</v>
      </c>
      <c r="C43" s="33">
        <v>44166</v>
      </c>
      <c r="D43" s="34" t="s">
        <v>49</v>
      </c>
      <c r="E43" s="29" t="s">
        <v>50</v>
      </c>
      <c r="F43" s="38">
        <v>48327.56</v>
      </c>
      <c r="G43" s="133">
        <v>0</v>
      </c>
      <c r="H43" s="133">
        <f t="shared" si="0"/>
        <v>48327.56</v>
      </c>
      <c r="I43" s="134" t="s">
        <v>306</v>
      </c>
      <c r="J43" s="136" t="s">
        <v>307</v>
      </c>
    </row>
    <row r="44" spans="2:10" ht="16.5" x14ac:dyDescent="0.3">
      <c r="B44" s="46">
        <v>759584761</v>
      </c>
      <c r="C44" s="33">
        <v>44166</v>
      </c>
      <c r="D44" s="34" t="s">
        <v>49</v>
      </c>
      <c r="E44" s="29" t="s">
        <v>50</v>
      </c>
      <c r="F44" s="38">
        <v>103017.72</v>
      </c>
      <c r="G44" s="133">
        <v>0</v>
      </c>
      <c r="H44" s="133">
        <f t="shared" si="0"/>
        <v>103017.72</v>
      </c>
      <c r="I44" s="134" t="s">
        <v>306</v>
      </c>
      <c r="J44" s="136" t="s">
        <v>307</v>
      </c>
    </row>
    <row r="45" spans="2:10" ht="16.5" x14ac:dyDescent="0.3">
      <c r="B45" s="26">
        <v>767515299</v>
      </c>
      <c r="C45" s="33">
        <v>44166</v>
      </c>
      <c r="D45" s="34" t="s">
        <v>49</v>
      </c>
      <c r="E45" s="29" t="s">
        <v>50</v>
      </c>
      <c r="F45" s="38">
        <v>179248.27</v>
      </c>
      <c r="G45" s="133">
        <v>0</v>
      </c>
      <c r="H45" s="133">
        <f t="shared" si="0"/>
        <v>179248.27</v>
      </c>
      <c r="I45" s="134" t="s">
        <v>306</v>
      </c>
      <c r="J45" s="136" t="s">
        <v>307</v>
      </c>
    </row>
    <row r="46" spans="2:10" ht="16.5" x14ac:dyDescent="0.3">
      <c r="B46" s="26" t="s">
        <v>51</v>
      </c>
      <c r="C46" s="33">
        <v>44611</v>
      </c>
      <c r="D46" s="34" t="s">
        <v>49</v>
      </c>
      <c r="E46" s="29" t="s">
        <v>50</v>
      </c>
      <c r="F46" s="38">
        <v>6350.07</v>
      </c>
      <c r="G46" s="133">
        <v>0</v>
      </c>
      <c r="H46" s="133">
        <f t="shared" si="0"/>
        <v>6350.07</v>
      </c>
      <c r="I46" s="134" t="s">
        <v>306</v>
      </c>
      <c r="J46" s="136" t="s">
        <v>307</v>
      </c>
    </row>
    <row r="47" spans="2:10" ht="16.5" x14ac:dyDescent="0.3">
      <c r="B47" s="26" t="s">
        <v>52</v>
      </c>
      <c r="C47" s="33">
        <v>44611</v>
      </c>
      <c r="D47" s="34" t="s">
        <v>49</v>
      </c>
      <c r="E47" s="29" t="s">
        <v>50</v>
      </c>
      <c r="F47" s="38">
        <v>7481.5</v>
      </c>
      <c r="G47" s="133">
        <v>0</v>
      </c>
      <c r="H47" s="133">
        <f t="shared" si="0"/>
        <v>7481.5</v>
      </c>
      <c r="I47" s="134" t="s">
        <v>306</v>
      </c>
      <c r="J47" s="136" t="s">
        <v>307</v>
      </c>
    </row>
    <row r="48" spans="2:10" ht="16.5" x14ac:dyDescent="0.3">
      <c r="B48" s="26" t="s">
        <v>53</v>
      </c>
      <c r="C48" s="33">
        <v>44620</v>
      </c>
      <c r="D48" s="34" t="s">
        <v>49</v>
      </c>
      <c r="E48" s="29" t="s">
        <v>50</v>
      </c>
      <c r="F48" s="38">
        <v>394.64</v>
      </c>
      <c r="G48" s="133">
        <v>0</v>
      </c>
      <c r="H48" s="133">
        <f t="shared" si="0"/>
        <v>394.64</v>
      </c>
      <c r="I48" s="134" t="s">
        <v>306</v>
      </c>
      <c r="J48" s="136" t="s">
        <v>307</v>
      </c>
    </row>
    <row r="49" spans="2:10" ht="16.5" x14ac:dyDescent="0.3">
      <c r="B49" s="26" t="s">
        <v>54</v>
      </c>
      <c r="C49" s="33">
        <v>44620</v>
      </c>
      <c r="D49" s="34" t="s">
        <v>49</v>
      </c>
      <c r="E49" s="29" t="s">
        <v>50</v>
      </c>
      <c r="F49" s="38">
        <v>1007653.02</v>
      </c>
      <c r="G49" s="133">
        <v>0</v>
      </c>
      <c r="H49" s="133">
        <f t="shared" si="0"/>
        <v>1007653.02</v>
      </c>
      <c r="I49" s="134" t="s">
        <v>306</v>
      </c>
      <c r="J49" s="136" t="s">
        <v>307</v>
      </c>
    </row>
    <row r="50" spans="2:10" ht="16.5" x14ac:dyDescent="0.3">
      <c r="B50" s="26" t="s">
        <v>55</v>
      </c>
      <c r="C50" s="33">
        <v>44620</v>
      </c>
      <c r="D50" s="34" t="s">
        <v>49</v>
      </c>
      <c r="E50" s="29" t="s">
        <v>50</v>
      </c>
      <c r="F50" s="38">
        <v>334090.95</v>
      </c>
      <c r="G50" s="133">
        <v>0</v>
      </c>
      <c r="H50" s="133">
        <f t="shared" si="0"/>
        <v>334090.95</v>
      </c>
      <c r="I50" s="134" t="s">
        <v>306</v>
      </c>
      <c r="J50" s="136" t="s">
        <v>307</v>
      </c>
    </row>
    <row r="51" spans="2:10" ht="16.5" x14ac:dyDescent="0.3">
      <c r="B51" s="26" t="s">
        <v>56</v>
      </c>
      <c r="C51" s="33">
        <v>44620</v>
      </c>
      <c r="D51" s="34" t="s">
        <v>49</v>
      </c>
      <c r="E51" s="29" t="s">
        <v>50</v>
      </c>
      <c r="F51" s="38">
        <v>23527.48</v>
      </c>
      <c r="G51" s="133">
        <v>0</v>
      </c>
      <c r="H51" s="133">
        <f t="shared" si="0"/>
        <v>23527.48</v>
      </c>
      <c r="I51" s="134" t="s">
        <v>306</v>
      </c>
      <c r="J51" s="136" t="s">
        <v>307</v>
      </c>
    </row>
    <row r="52" spans="2:10" ht="16.5" x14ac:dyDescent="0.3">
      <c r="B52" s="26" t="s">
        <v>57</v>
      </c>
      <c r="C52" s="33">
        <v>44620</v>
      </c>
      <c r="D52" s="34" t="s">
        <v>49</v>
      </c>
      <c r="E52" s="29" t="s">
        <v>50</v>
      </c>
      <c r="F52" s="38">
        <v>23877.78</v>
      </c>
      <c r="G52" s="133">
        <v>0</v>
      </c>
      <c r="H52" s="133">
        <f t="shared" si="0"/>
        <v>23877.78</v>
      </c>
      <c r="I52" s="134" t="s">
        <v>306</v>
      </c>
      <c r="J52" s="136" t="s">
        <v>307</v>
      </c>
    </row>
    <row r="53" spans="2:10" ht="16.5" x14ac:dyDescent="0.3">
      <c r="B53" s="26" t="s">
        <v>58</v>
      </c>
      <c r="C53" s="33">
        <v>44620</v>
      </c>
      <c r="D53" s="34" t="s">
        <v>49</v>
      </c>
      <c r="E53" s="29" t="s">
        <v>50</v>
      </c>
      <c r="F53" s="38">
        <v>49006.14</v>
      </c>
      <c r="G53" s="133">
        <v>0</v>
      </c>
      <c r="H53" s="133">
        <f t="shared" si="0"/>
        <v>49006.14</v>
      </c>
      <c r="I53" s="134" t="s">
        <v>306</v>
      </c>
      <c r="J53" s="136" t="s">
        <v>307</v>
      </c>
    </row>
    <row r="54" spans="2:10" ht="16.5" x14ac:dyDescent="0.3">
      <c r="B54" s="26" t="s">
        <v>59</v>
      </c>
      <c r="C54" s="33">
        <v>44620</v>
      </c>
      <c r="D54" s="34" t="s">
        <v>49</v>
      </c>
      <c r="E54" s="29" t="s">
        <v>50</v>
      </c>
      <c r="F54" s="38">
        <v>2744.94</v>
      </c>
      <c r="G54" s="133">
        <v>0</v>
      </c>
      <c r="H54" s="133">
        <f t="shared" si="0"/>
        <v>2744.94</v>
      </c>
      <c r="I54" s="134" t="s">
        <v>306</v>
      </c>
      <c r="J54" s="136" t="s">
        <v>307</v>
      </c>
    </row>
    <row r="55" spans="2:10" ht="16.5" x14ac:dyDescent="0.3">
      <c r="B55" s="26" t="s">
        <v>60</v>
      </c>
      <c r="C55" s="33">
        <v>44620</v>
      </c>
      <c r="D55" s="34" t="s">
        <v>49</v>
      </c>
      <c r="E55" s="29" t="s">
        <v>50</v>
      </c>
      <c r="F55" s="38">
        <v>14211.65</v>
      </c>
      <c r="G55" s="133">
        <v>0</v>
      </c>
      <c r="H55" s="133">
        <f t="shared" si="0"/>
        <v>14211.65</v>
      </c>
      <c r="I55" s="134" t="s">
        <v>306</v>
      </c>
      <c r="J55" s="136" t="s">
        <v>307</v>
      </c>
    </row>
    <row r="56" spans="2:10" ht="16.5" x14ac:dyDescent="0.3">
      <c r="B56" s="26" t="s">
        <v>61</v>
      </c>
      <c r="C56" s="33">
        <v>44620</v>
      </c>
      <c r="D56" s="34" t="s">
        <v>49</v>
      </c>
      <c r="E56" s="29" t="s">
        <v>50</v>
      </c>
      <c r="F56" s="38">
        <v>8404.56</v>
      </c>
      <c r="G56" s="133">
        <v>0</v>
      </c>
      <c r="H56" s="133">
        <f t="shared" si="0"/>
        <v>8404.56</v>
      </c>
      <c r="I56" s="134" t="s">
        <v>306</v>
      </c>
      <c r="J56" s="136" t="s">
        <v>307</v>
      </c>
    </row>
    <row r="57" spans="2:10" ht="16.5" x14ac:dyDescent="0.3">
      <c r="B57" s="26" t="s">
        <v>62</v>
      </c>
      <c r="C57" s="33">
        <v>44620</v>
      </c>
      <c r="D57" s="34" t="s">
        <v>49</v>
      </c>
      <c r="E57" s="29" t="s">
        <v>50</v>
      </c>
      <c r="F57" s="38">
        <v>1732.42</v>
      </c>
      <c r="G57" s="133">
        <v>0</v>
      </c>
      <c r="H57" s="133">
        <f t="shared" si="0"/>
        <v>1732.42</v>
      </c>
      <c r="I57" s="134" t="s">
        <v>306</v>
      </c>
      <c r="J57" s="136" t="s">
        <v>307</v>
      </c>
    </row>
    <row r="58" spans="2:10" ht="16.5" x14ac:dyDescent="0.3">
      <c r="B58" s="26" t="s">
        <v>63</v>
      </c>
      <c r="C58" s="33">
        <v>44620</v>
      </c>
      <c r="D58" s="34" t="s">
        <v>49</v>
      </c>
      <c r="E58" s="29" t="s">
        <v>50</v>
      </c>
      <c r="F58" s="38">
        <v>11312.84</v>
      </c>
      <c r="G58" s="133">
        <v>0</v>
      </c>
      <c r="H58" s="133">
        <f t="shared" si="0"/>
        <v>11312.84</v>
      </c>
      <c r="I58" s="134" t="s">
        <v>306</v>
      </c>
      <c r="J58" s="136" t="s">
        <v>307</v>
      </c>
    </row>
    <row r="59" spans="2:10" ht="16.5" x14ac:dyDescent="0.3">
      <c r="B59" s="26" t="s">
        <v>64</v>
      </c>
      <c r="C59" s="33">
        <v>44620</v>
      </c>
      <c r="D59" s="34" t="s">
        <v>49</v>
      </c>
      <c r="E59" s="29" t="s">
        <v>50</v>
      </c>
      <c r="F59" s="38">
        <v>10417.66</v>
      </c>
      <c r="G59" s="133">
        <v>0</v>
      </c>
      <c r="H59" s="133">
        <f t="shared" si="0"/>
        <v>10417.66</v>
      </c>
      <c r="I59" s="134" t="s">
        <v>306</v>
      </c>
      <c r="J59" s="136" t="s">
        <v>307</v>
      </c>
    </row>
    <row r="60" spans="2:10" ht="16.5" x14ac:dyDescent="0.3">
      <c r="B60" s="26" t="s">
        <v>65</v>
      </c>
      <c r="C60" s="33">
        <v>44620</v>
      </c>
      <c r="D60" s="34" t="s">
        <v>49</v>
      </c>
      <c r="E60" s="29" t="s">
        <v>50</v>
      </c>
      <c r="F60" s="38">
        <v>2570.42</v>
      </c>
      <c r="G60" s="133">
        <v>0</v>
      </c>
      <c r="H60" s="133">
        <f t="shared" si="0"/>
        <v>2570.42</v>
      </c>
      <c r="I60" s="134" t="s">
        <v>306</v>
      </c>
      <c r="J60" s="136" t="s">
        <v>307</v>
      </c>
    </row>
    <row r="61" spans="2:10" ht="16.5" x14ac:dyDescent="0.3">
      <c r="B61" s="26" t="s">
        <v>66</v>
      </c>
      <c r="C61" s="33">
        <v>44620</v>
      </c>
      <c r="D61" s="34" t="s">
        <v>49</v>
      </c>
      <c r="E61" s="29" t="s">
        <v>50</v>
      </c>
      <c r="F61" s="38">
        <v>1331.1</v>
      </c>
      <c r="G61" s="133">
        <v>0</v>
      </c>
      <c r="H61" s="133">
        <f t="shared" si="0"/>
        <v>1331.1</v>
      </c>
      <c r="I61" s="134" t="s">
        <v>306</v>
      </c>
      <c r="J61" s="136" t="s">
        <v>307</v>
      </c>
    </row>
    <row r="62" spans="2:10" ht="16.5" x14ac:dyDescent="0.3">
      <c r="B62" s="26" t="s">
        <v>67</v>
      </c>
      <c r="C62" s="33">
        <v>44620</v>
      </c>
      <c r="D62" s="34" t="s">
        <v>49</v>
      </c>
      <c r="E62" s="29" t="s">
        <v>50</v>
      </c>
      <c r="F62" s="38">
        <v>2535.08</v>
      </c>
      <c r="G62" s="133">
        <v>0</v>
      </c>
      <c r="H62" s="133">
        <f t="shared" si="0"/>
        <v>2535.08</v>
      </c>
      <c r="I62" s="134" t="s">
        <v>306</v>
      </c>
      <c r="J62" s="136" t="s">
        <v>307</v>
      </c>
    </row>
    <row r="63" spans="2:10" ht="16.5" x14ac:dyDescent="0.3">
      <c r="B63" s="46" t="s">
        <v>68</v>
      </c>
      <c r="C63" s="33">
        <v>44593</v>
      </c>
      <c r="D63" s="47" t="s">
        <v>69</v>
      </c>
      <c r="E63" s="29" t="s">
        <v>70</v>
      </c>
      <c r="F63" s="35">
        <v>81920</v>
      </c>
      <c r="G63" s="133">
        <v>0</v>
      </c>
      <c r="H63" s="133">
        <f t="shared" si="0"/>
        <v>81920</v>
      </c>
      <c r="I63" s="134" t="s">
        <v>306</v>
      </c>
      <c r="J63" s="136" t="s">
        <v>307</v>
      </c>
    </row>
    <row r="64" spans="2:10" ht="16.5" x14ac:dyDescent="0.3">
      <c r="B64" s="31" t="s">
        <v>71</v>
      </c>
      <c r="C64" s="43">
        <v>42582</v>
      </c>
      <c r="D64" s="42" t="s">
        <v>72</v>
      </c>
      <c r="E64" s="29" t="s">
        <v>39</v>
      </c>
      <c r="F64" s="48">
        <v>720272</v>
      </c>
      <c r="G64" s="133">
        <v>0</v>
      </c>
      <c r="H64" s="133">
        <f t="shared" si="0"/>
        <v>720272</v>
      </c>
      <c r="I64" s="134" t="s">
        <v>306</v>
      </c>
      <c r="J64" s="136" t="s">
        <v>307</v>
      </c>
    </row>
    <row r="65" spans="2:10" ht="16.5" x14ac:dyDescent="0.3">
      <c r="B65" s="46" t="s">
        <v>73</v>
      </c>
      <c r="C65" s="49">
        <v>44596</v>
      </c>
      <c r="D65" s="50" t="s">
        <v>74</v>
      </c>
      <c r="E65" s="29" t="s">
        <v>75</v>
      </c>
      <c r="F65" s="51">
        <v>69678</v>
      </c>
      <c r="G65" s="133">
        <v>0</v>
      </c>
      <c r="H65" s="133">
        <f t="shared" si="0"/>
        <v>69678</v>
      </c>
      <c r="I65" s="134" t="s">
        <v>306</v>
      </c>
      <c r="J65" s="136" t="s">
        <v>307</v>
      </c>
    </row>
    <row r="66" spans="2:10" ht="16.5" x14ac:dyDescent="0.3">
      <c r="B66" s="46" t="s">
        <v>76</v>
      </c>
      <c r="C66" s="49">
        <v>44596</v>
      </c>
      <c r="D66" s="50" t="s">
        <v>74</v>
      </c>
      <c r="E66" s="29" t="s">
        <v>75</v>
      </c>
      <c r="F66" s="51">
        <v>8585</v>
      </c>
      <c r="G66" s="133">
        <v>0</v>
      </c>
      <c r="H66" s="133">
        <f t="shared" si="0"/>
        <v>8585</v>
      </c>
      <c r="I66" s="134" t="s">
        <v>306</v>
      </c>
      <c r="J66" s="136" t="s">
        <v>307</v>
      </c>
    </row>
    <row r="67" spans="2:10" ht="16.5" x14ac:dyDescent="0.3">
      <c r="B67" s="31" t="s">
        <v>77</v>
      </c>
      <c r="C67" s="43">
        <v>42401</v>
      </c>
      <c r="D67" s="42" t="s">
        <v>78</v>
      </c>
      <c r="E67" s="29" t="s">
        <v>79</v>
      </c>
      <c r="F67" s="30">
        <v>25000</v>
      </c>
      <c r="G67" s="133">
        <v>0</v>
      </c>
      <c r="H67" s="133">
        <f t="shared" si="0"/>
        <v>25000</v>
      </c>
      <c r="I67" s="134" t="s">
        <v>306</v>
      </c>
      <c r="J67" s="136" t="s">
        <v>307</v>
      </c>
    </row>
    <row r="68" spans="2:10" ht="16.5" x14ac:dyDescent="0.3">
      <c r="B68" s="31" t="s">
        <v>80</v>
      </c>
      <c r="C68" s="43">
        <v>42409</v>
      </c>
      <c r="D68" s="42" t="s">
        <v>78</v>
      </c>
      <c r="E68" s="29" t="s">
        <v>79</v>
      </c>
      <c r="F68" s="30">
        <v>25000</v>
      </c>
      <c r="G68" s="133">
        <v>0</v>
      </c>
      <c r="H68" s="133">
        <f t="shared" si="0"/>
        <v>25000</v>
      </c>
      <c r="I68" s="134" t="s">
        <v>306</v>
      </c>
      <c r="J68" s="136" t="s">
        <v>307</v>
      </c>
    </row>
    <row r="69" spans="2:10" ht="16.5" x14ac:dyDescent="0.3">
      <c r="B69" s="31" t="s">
        <v>81</v>
      </c>
      <c r="C69" s="27">
        <v>43283</v>
      </c>
      <c r="D69" s="28" t="s">
        <v>82</v>
      </c>
      <c r="E69" s="29" t="s">
        <v>12</v>
      </c>
      <c r="F69" s="35">
        <v>600006.40000000002</v>
      </c>
      <c r="G69" s="133">
        <v>0</v>
      </c>
      <c r="H69" s="133">
        <f t="shared" si="0"/>
        <v>600006.40000000002</v>
      </c>
      <c r="I69" s="134" t="s">
        <v>306</v>
      </c>
      <c r="J69" s="136" t="s">
        <v>307</v>
      </c>
    </row>
    <row r="70" spans="2:10" ht="16.5" x14ac:dyDescent="0.3">
      <c r="B70" s="46" t="s">
        <v>83</v>
      </c>
      <c r="C70" s="52">
        <v>44610</v>
      </c>
      <c r="D70" s="47" t="s">
        <v>84</v>
      </c>
      <c r="E70" s="29" t="s">
        <v>79</v>
      </c>
      <c r="F70" s="30">
        <v>70000</v>
      </c>
      <c r="G70" s="133">
        <v>0</v>
      </c>
      <c r="H70" s="133">
        <f t="shared" si="0"/>
        <v>70000</v>
      </c>
      <c r="I70" s="134" t="s">
        <v>306</v>
      </c>
      <c r="J70" s="136" t="s">
        <v>307</v>
      </c>
    </row>
    <row r="71" spans="2:10" ht="16.5" x14ac:dyDescent="0.3">
      <c r="B71" s="26" t="s">
        <v>85</v>
      </c>
      <c r="C71" s="27">
        <v>43040</v>
      </c>
      <c r="D71" s="42" t="s">
        <v>86</v>
      </c>
      <c r="E71" s="29" t="s">
        <v>87</v>
      </c>
      <c r="F71" s="35">
        <v>116820</v>
      </c>
      <c r="G71" s="133">
        <v>0</v>
      </c>
      <c r="H71" s="133">
        <f t="shared" si="0"/>
        <v>116820</v>
      </c>
      <c r="I71" s="134" t="s">
        <v>306</v>
      </c>
      <c r="J71" s="136" t="s">
        <v>307</v>
      </c>
    </row>
    <row r="72" spans="2:10" ht="16.5" x14ac:dyDescent="0.3">
      <c r="B72" s="26" t="s">
        <v>88</v>
      </c>
      <c r="C72" s="27">
        <v>43059</v>
      </c>
      <c r="D72" s="42" t="s">
        <v>86</v>
      </c>
      <c r="E72" s="29" t="s">
        <v>87</v>
      </c>
      <c r="F72" s="35">
        <v>116820</v>
      </c>
      <c r="G72" s="133">
        <v>0</v>
      </c>
      <c r="H72" s="133">
        <f t="shared" si="0"/>
        <v>116820</v>
      </c>
      <c r="I72" s="134" t="s">
        <v>306</v>
      </c>
      <c r="J72" s="136" t="s">
        <v>307</v>
      </c>
    </row>
    <row r="73" spans="2:10" ht="16.5" x14ac:dyDescent="0.3">
      <c r="B73" s="26" t="s">
        <v>89</v>
      </c>
      <c r="C73" s="27">
        <v>43059</v>
      </c>
      <c r="D73" s="42" t="s">
        <v>86</v>
      </c>
      <c r="E73" s="29" t="s">
        <v>87</v>
      </c>
      <c r="F73" s="35">
        <v>77880</v>
      </c>
      <c r="G73" s="133">
        <v>0</v>
      </c>
      <c r="H73" s="133">
        <f t="shared" si="0"/>
        <v>77880</v>
      </c>
      <c r="I73" s="134" t="s">
        <v>306</v>
      </c>
      <c r="J73" s="136" t="s">
        <v>307</v>
      </c>
    </row>
    <row r="74" spans="2:10" ht="16.5" x14ac:dyDescent="0.3">
      <c r="B74" s="45" t="s">
        <v>90</v>
      </c>
      <c r="C74" s="33">
        <v>44607</v>
      </c>
      <c r="D74" s="34" t="s">
        <v>91</v>
      </c>
      <c r="E74" s="29" t="s">
        <v>48</v>
      </c>
      <c r="F74" s="35">
        <v>188880</v>
      </c>
      <c r="G74" s="133">
        <v>0</v>
      </c>
      <c r="H74" s="133">
        <f t="shared" si="0"/>
        <v>188880</v>
      </c>
      <c r="I74" s="134" t="s">
        <v>306</v>
      </c>
      <c r="J74" s="136" t="s">
        <v>307</v>
      </c>
    </row>
    <row r="75" spans="2:10" ht="16.5" x14ac:dyDescent="0.3">
      <c r="B75" s="26" t="s">
        <v>92</v>
      </c>
      <c r="C75" s="27">
        <v>42338</v>
      </c>
      <c r="D75" s="42" t="s">
        <v>93</v>
      </c>
      <c r="E75" s="29" t="s">
        <v>94</v>
      </c>
      <c r="F75" s="35">
        <v>2242000</v>
      </c>
      <c r="G75" s="133">
        <v>0</v>
      </c>
      <c r="H75" s="133">
        <f t="shared" si="0"/>
        <v>2242000</v>
      </c>
      <c r="I75" s="134" t="s">
        <v>306</v>
      </c>
      <c r="J75" s="136" t="s">
        <v>307</v>
      </c>
    </row>
    <row r="76" spans="2:10" ht="16.5" x14ac:dyDescent="0.3">
      <c r="B76" s="26" t="s">
        <v>95</v>
      </c>
      <c r="C76" s="27">
        <v>43011</v>
      </c>
      <c r="D76" s="28" t="s">
        <v>96</v>
      </c>
      <c r="E76" s="29" t="s">
        <v>97</v>
      </c>
      <c r="F76" s="35">
        <v>70800</v>
      </c>
      <c r="G76" s="133">
        <v>0</v>
      </c>
      <c r="H76" s="133">
        <f t="shared" si="0"/>
        <v>70800</v>
      </c>
      <c r="I76" s="134" t="s">
        <v>306</v>
      </c>
      <c r="J76" s="136" t="s">
        <v>307</v>
      </c>
    </row>
    <row r="77" spans="2:10" ht="16.5" x14ac:dyDescent="0.3">
      <c r="B77" s="36" t="s">
        <v>98</v>
      </c>
      <c r="C77" s="33">
        <v>44613</v>
      </c>
      <c r="D77" s="34" t="s">
        <v>99</v>
      </c>
      <c r="E77" s="29" t="s">
        <v>48</v>
      </c>
      <c r="F77" s="35">
        <v>1000000</v>
      </c>
      <c r="G77" s="133">
        <v>0</v>
      </c>
      <c r="H77" s="133">
        <f t="shared" si="0"/>
        <v>1000000</v>
      </c>
      <c r="I77" s="134" t="s">
        <v>306</v>
      </c>
      <c r="J77" s="136" t="s">
        <v>307</v>
      </c>
    </row>
    <row r="78" spans="2:10" ht="16.5" x14ac:dyDescent="0.3">
      <c r="B78" s="46" t="s">
        <v>100</v>
      </c>
      <c r="C78" s="53">
        <v>44620</v>
      </c>
      <c r="D78" s="54" t="s">
        <v>101</v>
      </c>
      <c r="E78" s="29" t="s">
        <v>102</v>
      </c>
      <c r="F78" s="30">
        <v>39780.83</v>
      </c>
      <c r="G78" s="133">
        <v>0</v>
      </c>
      <c r="H78" s="133">
        <f t="shared" si="0"/>
        <v>39780.83</v>
      </c>
      <c r="I78" s="134" t="s">
        <v>306</v>
      </c>
      <c r="J78" s="136" t="s">
        <v>307</v>
      </c>
    </row>
    <row r="79" spans="2:10" ht="16.5" x14ac:dyDescent="0.3">
      <c r="B79" s="46" t="s">
        <v>103</v>
      </c>
      <c r="C79" s="53">
        <v>44620</v>
      </c>
      <c r="D79" s="54" t="s">
        <v>101</v>
      </c>
      <c r="E79" s="29" t="s">
        <v>102</v>
      </c>
      <c r="F79" s="30">
        <v>9298.58</v>
      </c>
      <c r="G79" s="133">
        <v>0</v>
      </c>
      <c r="H79" s="133">
        <f t="shared" si="0"/>
        <v>9298.58</v>
      </c>
      <c r="I79" s="134" t="s">
        <v>306</v>
      </c>
      <c r="J79" s="136" t="s">
        <v>307</v>
      </c>
    </row>
    <row r="80" spans="2:10" ht="16.5" x14ac:dyDescent="0.3">
      <c r="B80" s="46" t="s">
        <v>104</v>
      </c>
      <c r="C80" s="53">
        <v>44620</v>
      </c>
      <c r="D80" s="54" t="s">
        <v>101</v>
      </c>
      <c r="E80" s="29" t="s">
        <v>102</v>
      </c>
      <c r="F80" s="30">
        <v>121331.98</v>
      </c>
      <c r="G80" s="133">
        <v>0</v>
      </c>
      <c r="H80" s="133">
        <f t="shared" ref="H80:H143" si="1">SUM(F80-G80)</f>
        <v>121331.98</v>
      </c>
      <c r="I80" s="134" t="s">
        <v>306</v>
      </c>
      <c r="J80" s="136" t="s">
        <v>307</v>
      </c>
    </row>
    <row r="81" spans="2:10" ht="16.5" x14ac:dyDescent="0.3">
      <c r="B81" s="46" t="s">
        <v>105</v>
      </c>
      <c r="C81" s="53">
        <v>44620</v>
      </c>
      <c r="D81" s="54" t="s">
        <v>101</v>
      </c>
      <c r="E81" s="29" t="s">
        <v>102</v>
      </c>
      <c r="F81" s="30">
        <v>586863.44999999995</v>
      </c>
      <c r="G81" s="133">
        <v>0</v>
      </c>
      <c r="H81" s="133">
        <f t="shared" si="1"/>
        <v>586863.44999999995</v>
      </c>
      <c r="I81" s="134" t="s">
        <v>306</v>
      </c>
      <c r="J81" s="136" t="s">
        <v>307</v>
      </c>
    </row>
    <row r="82" spans="2:10" ht="16.5" x14ac:dyDescent="0.3">
      <c r="B82" s="46" t="s">
        <v>106</v>
      </c>
      <c r="C82" s="53">
        <v>44620</v>
      </c>
      <c r="D82" s="54" t="s">
        <v>101</v>
      </c>
      <c r="E82" s="29" t="s">
        <v>102</v>
      </c>
      <c r="F82" s="30">
        <v>131.72</v>
      </c>
      <c r="G82" s="133">
        <v>0</v>
      </c>
      <c r="H82" s="133">
        <f t="shared" si="1"/>
        <v>131.72</v>
      </c>
      <c r="I82" s="134" t="s">
        <v>306</v>
      </c>
      <c r="J82" s="136" t="s">
        <v>307</v>
      </c>
    </row>
    <row r="83" spans="2:10" ht="16.5" x14ac:dyDescent="0.3">
      <c r="B83" s="46" t="s">
        <v>107</v>
      </c>
      <c r="C83" s="53">
        <v>44620</v>
      </c>
      <c r="D83" s="54" t="s">
        <v>101</v>
      </c>
      <c r="E83" s="29" t="s">
        <v>102</v>
      </c>
      <c r="F83" s="30">
        <v>1426.28</v>
      </c>
      <c r="G83" s="133">
        <v>0</v>
      </c>
      <c r="H83" s="133">
        <f t="shared" si="1"/>
        <v>1426.28</v>
      </c>
      <c r="I83" s="134" t="s">
        <v>306</v>
      </c>
      <c r="J83" s="136" t="s">
        <v>307</v>
      </c>
    </row>
    <row r="84" spans="2:10" ht="16.5" x14ac:dyDescent="0.3">
      <c r="B84" s="46" t="s">
        <v>108</v>
      </c>
      <c r="C84" s="52">
        <v>44607</v>
      </c>
      <c r="D84" s="34" t="s">
        <v>109</v>
      </c>
      <c r="E84" s="29" t="s">
        <v>48</v>
      </c>
      <c r="F84" s="30">
        <v>236100</v>
      </c>
      <c r="G84" s="133">
        <v>0</v>
      </c>
      <c r="H84" s="133">
        <f t="shared" si="1"/>
        <v>236100</v>
      </c>
      <c r="I84" s="134" t="s">
        <v>306</v>
      </c>
      <c r="J84" s="136" t="s">
        <v>307</v>
      </c>
    </row>
    <row r="85" spans="2:10" ht="16.5" x14ac:dyDescent="0.3">
      <c r="B85" s="55" t="s">
        <v>110</v>
      </c>
      <c r="C85" s="33">
        <v>43847</v>
      </c>
      <c r="D85" s="42" t="s">
        <v>111</v>
      </c>
      <c r="E85" s="29" t="s">
        <v>112</v>
      </c>
      <c r="F85" s="35">
        <v>261960</v>
      </c>
      <c r="G85" s="133">
        <v>0</v>
      </c>
      <c r="H85" s="133">
        <f t="shared" si="1"/>
        <v>261960</v>
      </c>
      <c r="I85" s="134" t="s">
        <v>306</v>
      </c>
      <c r="J85" s="136" t="s">
        <v>307</v>
      </c>
    </row>
    <row r="86" spans="2:10" ht="16.5" x14ac:dyDescent="0.3">
      <c r="B86" s="36" t="s">
        <v>113</v>
      </c>
      <c r="C86" s="27">
        <v>42825</v>
      </c>
      <c r="D86" s="56" t="s">
        <v>114</v>
      </c>
      <c r="E86" s="29" t="s">
        <v>94</v>
      </c>
      <c r="F86" s="41">
        <v>57500</v>
      </c>
      <c r="G86" s="133">
        <v>0</v>
      </c>
      <c r="H86" s="133">
        <f t="shared" si="1"/>
        <v>57500</v>
      </c>
      <c r="I86" s="134" t="s">
        <v>306</v>
      </c>
      <c r="J86" s="136" t="s">
        <v>307</v>
      </c>
    </row>
    <row r="87" spans="2:10" ht="16.5" x14ac:dyDescent="0.3">
      <c r="B87" s="36" t="s">
        <v>115</v>
      </c>
      <c r="C87" s="27">
        <v>42825</v>
      </c>
      <c r="D87" s="56" t="s">
        <v>114</v>
      </c>
      <c r="E87" s="29" t="s">
        <v>94</v>
      </c>
      <c r="F87" s="41">
        <v>152500</v>
      </c>
      <c r="G87" s="133">
        <v>0</v>
      </c>
      <c r="H87" s="133">
        <f t="shared" si="1"/>
        <v>152500</v>
      </c>
      <c r="I87" s="134" t="s">
        <v>306</v>
      </c>
      <c r="J87" s="136" t="s">
        <v>307</v>
      </c>
    </row>
    <row r="88" spans="2:10" ht="16.5" x14ac:dyDescent="0.3">
      <c r="B88" s="36" t="s">
        <v>92</v>
      </c>
      <c r="C88" s="27">
        <v>42825</v>
      </c>
      <c r="D88" s="56" t="s">
        <v>114</v>
      </c>
      <c r="E88" s="29" t="s">
        <v>94</v>
      </c>
      <c r="F88" s="41">
        <v>52500</v>
      </c>
      <c r="G88" s="133">
        <v>0</v>
      </c>
      <c r="H88" s="133">
        <f t="shared" si="1"/>
        <v>52500</v>
      </c>
      <c r="I88" s="134" t="s">
        <v>306</v>
      </c>
      <c r="J88" s="136" t="s">
        <v>307</v>
      </c>
    </row>
    <row r="89" spans="2:10" ht="16.5" x14ac:dyDescent="0.3">
      <c r="B89" s="36" t="s">
        <v>116</v>
      </c>
      <c r="C89" s="33">
        <v>44028</v>
      </c>
      <c r="D89" s="56" t="s">
        <v>117</v>
      </c>
      <c r="E89" s="29" t="s">
        <v>94</v>
      </c>
      <c r="F89" s="41">
        <v>70800</v>
      </c>
      <c r="G89" s="133">
        <v>0</v>
      </c>
      <c r="H89" s="133">
        <f t="shared" si="1"/>
        <v>70800</v>
      </c>
      <c r="I89" s="134" t="s">
        <v>306</v>
      </c>
      <c r="J89" s="136" t="s">
        <v>307</v>
      </c>
    </row>
    <row r="90" spans="2:10" ht="16.5" x14ac:dyDescent="0.3">
      <c r="B90" s="31" t="s">
        <v>118</v>
      </c>
      <c r="C90" s="27">
        <v>41576</v>
      </c>
      <c r="D90" s="42" t="s">
        <v>119</v>
      </c>
      <c r="E90" s="29" t="s">
        <v>12</v>
      </c>
      <c r="F90" s="48">
        <v>175973.4</v>
      </c>
      <c r="G90" s="133">
        <v>0</v>
      </c>
      <c r="H90" s="133">
        <f t="shared" si="1"/>
        <v>175973.4</v>
      </c>
      <c r="I90" s="134" t="s">
        <v>306</v>
      </c>
      <c r="J90" s="136" t="s">
        <v>307</v>
      </c>
    </row>
    <row r="91" spans="2:10" ht="16.5" x14ac:dyDescent="0.3">
      <c r="B91" s="31" t="s">
        <v>120</v>
      </c>
      <c r="C91" s="43">
        <v>42880</v>
      </c>
      <c r="D91" s="42" t="s">
        <v>121</v>
      </c>
      <c r="E91" s="29" t="s">
        <v>12</v>
      </c>
      <c r="F91" s="30">
        <v>49850.28</v>
      </c>
      <c r="G91" s="133">
        <v>0</v>
      </c>
      <c r="H91" s="133">
        <f t="shared" si="1"/>
        <v>49850.28</v>
      </c>
      <c r="I91" s="134" t="s">
        <v>306</v>
      </c>
      <c r="J91" s="136" t="s">
        <v>307</v>
      </c>
    </row>
    <row r="92" spans="2:10" ht="16.5" x14ac:dyDescent="0.3">
      <c r="B92" s="31" t="s">
        <v>122</v>
      </c>
      <c r="C92" s="43">
        <v>42410</v>
      </c>
      <c r="D92" s="42" t="s">
        <v>123</v>
      </c>
      <c r="E92" s="29" t="s">
        <v>12</v>
      </c>
      <c r="F92" s="30">
        <v>650850.30000000005</v>
      </c>
      <c r="G92" s="133">
        <v>0</v>
      </c>
      <c r="H92" s="133">
        <f t="shared" si="1"/>
        <v>650850.30000000005</v>
      </c>
      <c r="I92" s="134" t="s">
        <v>306</v>
      </c>
      <c r="J92" s="136" t="s">
        <v>307</v>
      </c>
    </row>
    <row r="93" spans="2:10" ht="16.5" x14ac:dyDescent="0.3">
      <c r="B93" s="44" t="s">
        <v>124</v>
      </c>
      <c r="C93" s="33">
        <v>44131</v>
      </c>
      <c r="D93" s="42" t="s">
        <v>125</v>
      </c>
      <c r="E93" s="29" t="s">
        <v>126</v>
      </c>
      <c r="F93" s="35">
        <v>280000</v>
      </c>
      <c r="G93" s="133">
        <v>0</v>
      </c>
      <c r="H93" s="133">
        <f t="shared" si="1"/>
        <v>280000</v>
      </c>
      <c r="I93" s="134" t="s">
        <v>306</v>
      </c>
      <c r="J93" s="136" t="s">
        <v>307</v>
      </c>
    </row>
    <row r="94" spans="2:10" ht="16.5" x14ac:dyDescent="0.3">
      <c r="B94" s="57" t="s">
        <v>127</v>
      </c>
      <c r="C94" s="33">
        <v>44136</v>
      </c>
      <c r="D94" s="34" t="s">
        <v>128</v>
      </c>
      <c r="E94" s="29" t="s">
        <v>12</v>
      </c>
      <c r="F94" s="35">
        <v>59724.639999999999</v>
      </c>
      <c r="G94" s="133">
        <v>0</v>
      </c>
      <c r="H94" s="133">
        <f t="shared" si="1"/>
        <v>59724.639999999999</v>
      </c>
      <c r="I94" s="134" t="s">
        <v>306</v>
      </c>
      <c r="J94" s="136" t="s">
        <v>307</v>
      </c>
    </row>
    <row r="95" spans="2:10" ht="16.5" x14ac:dyDescent="0.3">
      <c r="B95" s="31" t="s">
        <v>129</v>
      </c>
      <c r="C95" s="33">
        <v>44166</v>
      </c>
      <c r="D95" s="34" t="s">
        <v>128</v>
      </c>
      <c r="E95" s="29" t="s">
        <v>12</v>
      </c>
      <c r="F95" s="30">
        <v>68353</v>
      </c>
      <c r="G95" s="133">
        <v>0</v>
      </c>
      <c r="H95" s="133">
        <f t="shared" si="1"/>
        <v>68353</v>
      </c>
      <c r="I95" s="134" t="s">
        <v>306</v>
      </c>
      <c r="J95" s="136" t="s">
        <v>307</v>
      </c>
    </row>
    <row r="96" spans="2:10" ht="16.5" x14ac:dyDescent="0.3">
      <c r="B96" s="45" t="s">
        <v>130</v>
      </c>
      <c r="C96" s="58">
        <v>44613</v>
      </c>
      <c r="D96" s="34" t="s">
        <v>131</v>
      </c>
      <c r="E96" s="29" t="s">
        <v>48</v>
      </c>
      <c r="F96" s="30">
        <v>2361000</v>
      </c>
      <c r="G96" s="133">
        <v>0</v>
      </c>
      <c r="H96" s="133">
        <f t="shared" si="1"/>
        <v>2361000</v>
      </c>
      <c r="I96" s="134" t="s">
        <v>306</v>
      </c>
      <c r="J96" s="136" t="s">
        <v>307</v>
      </c>
    </row>
    <row r="97" spans="2:10" ht="16.5" x14ac:dyDescent="0.3">
      <c r="B97" s="45" t="s">
        <v>132</v>
      </c>
      <c r="C97" s="58">
        <v>44614</v>
      </c>
      <c r="D97" s="34" t="s">
        <v>131</v>
      </c>
      <c r="E97" s="29" t="s">
        <v>48</v>
      </c>
      <c r="F97" s="30">
        <v>944400</v>
      </c>
      <c r="G97" s="133">
        <v>0</v>
      </c>
      <c r="H97" s="133">
        <f t="shared" si="1"/>
        <v>944400</v>
      </c>
      <c r="I97" s="134" t="s">
        <v>306</v>
      </c>
      <c r="J97" s="136" t="s">
        <v>307</v>
      </c>
    </row>
    <row r="98" spans="2:10" ht="16.5" x14ac:dyDescent="0.3">
      <c r="B98" s="45" t="s">
        <v>133</v>
      </c>
      <c r="C98" s="58">
        <v>44614</v>
      </c>
      <c r="D98" s="34" t="s">
        <v>131</v>
      </c>
      <c r="E98" s="29" t="s">
        <v>48</v>
      </c>
      <c r="F98" s="30">
        <v>944400</v>
      </c>
      <c r="G98" s="133">
        <v>0</v>
      </c>
      <c r="H98" s="133">
        <f t="shared" si="1"/>
        <v>944400</v>
      </c>
      <c r="I98" s="134" t="s">
        <v>306</v>
      </c>
      <c r="J98" s="136" t="s">
        <v>307</v>
      </c>
    </row>
    <row r="99" spans="2:10" ht="16.5" x14ac:dyDescent="0.3">
      <c r="B99" s="45" t="s">
        <v>134</v>
      </c>
      <c r="C99" s="58">
        <v>44614</v>
      </c>
      <c r="D99" s="34" t="s">
        <v>131</v>
      </c>
      <c r="E99" s="29" t="s">
        <v>48</v>
      </c>
      <c r="F99" s="30">
        <v>1888800</v>
      </c>
      <c r="G99" s="133">
        <v>0</v>
      </c>
      <c r="H99" s="133">
        <f t="shared" si="1"/>
        <v>1888800</v>
      </c>
      <c r="I99" s="134" t="s">
        <v>306</v>
      </c>
      <c r="J99" s="136" t="s">
        <v>307</v>
      </c>
    </row>
    <row r="100" spans="2:10" ht="16.5" x14ac:dyDescent="0.3">
      <c r="B100" s="45" t="s">
        <v>135</v>
      </c>
      <c r="C100" s="58">
        <v>44620</v>
      </c>
      <c r="D100" s="34" t="s">
        <v>131</v>
      </c>
      <c r="E100" s="29" t="s">
        <v>48</v>
      </c>
      <c r="F100" s="30">
        <v>2833200</v>
      </c>
      <c r="G100" s="133">
        <v>0</v>
      </c>
      <c r="H100" s="133">
        <f t="shared" si="1"/>
        <v>2833200</v>
      </c>
      <c r="I100" s="134" t="s">
        <v>306</v>
      </c>
      <c r="J100" s="136" t="s">
        <v>307</v>
      </c>
    </row>
    <row r="101" spans="2:10" ht="16.5" x14ac:dyDescent="0.3">
      <c r="B101" s="26" t="s">
        <v>136</v>
      </c>
      <c r="C101" s="33">
        <v>44610</v>
      </c>
      <c r="D101" s="47" t="s">
        <v>137</v>
      </c>
      <c r="E101" s="29" t="s">
        <v>79</v>
      </c>
      <c r="F101" s="30">
        <v>200000</v>
      </c>
      <c r="G101" s="133">
        <v>0</v>
      </c>
      <c r="H101" s="133">
        <f t="shared" si="1"/>
        <v>200000</v>
      </c>
      <c r="I101" s="134" t="s">
        <v>306</v>
      </c>
      <c r="J101" s="136" t="s">
        <v>307</v>
      </c>
    </row>
    <row r="102" spans="2:10" ht="16.5" x14ac:dyDescent="0.3">
      <c r="B102" s="46" t="s">
        <v>138</v>
      </c>
      <c r="C102" s="27">
        <v>43066</v>
      </c>
      <c r="D102" s="56" t="s">
        <v>139</v>
      </c>
      <c r="E102" s="59" t="s">
        <v>140</v>
      </c>
      <c r="F102" s="60">
        <v>851236.07</v>
      </c>
      <c r="G102" s="133">
        <v>0</v>
      </c>
      <c r="H102" s="133">
        <f t="shared" si="1"/>
        <v>851236.07</v>
      </c>
      <c r="I102" s="134" t="s">
        <v>306</v>
      </c>
      <c r="J102" s="136" t="s">
        <v>307</v>
      </c>
    </row>
    <row r="103" spans="2:10" ht="16.5" x14ac:dyDescent="0.3">
      <c r="B103" s="36" t="s">
        <v>141</v>
      </c>
      <c r="C103" s="27">
        <v>43556</v>
      </c>
      <c r="D103" s="34" t="s">
        <v>142</v>
      </c>
      <c r="E103" s="59" t="s">
        <v>140</v>
      </c>
      <c r="F103" s="38">
        <v>616953.21</v>
      </c>
      <c r="G103" s="133">
        <v>0</v>
      </c>
      <c r="H103" s="133">
        <f t="shared" si="1"/>
        <v>616953.21</v>
      </c>
      <c r="I103" s="134" t="s">
        <v>306</v>
      </c>
      <c r="J103" s="136" t="s">
        <v>307</v>
      </c>
    </row>
    <row r="104" spans="2:10" ht="16.5" x14ac:dyDescent="0.3">
      <c r="B104" s="46" t="s">
        <v>143</v>
      </c>
      <c r="C104" s="43">
        <v>42842</v>
      </c>
      <c r="D104" s="56" t="s">
        <v>144</v>
      </c>
      <c r="E104" s="29" t="s">
        <v>126</v>
      </c>
      <c r="F104" s="38">
        <v>64310</v>
      </c>
      <c r="G104" s="133">
        <v>0</v>
      </c>
      <c r="H104" s="133">
        <f t="shared" si="1"/>
        <v>64310</v>
      </c>
      <c r="I104" s="134" t="s">
        <v>306</v>
      </c>
      <c r="J104" s="136" t="s">
        <v>307</v>
      </c>
    </row>
    <row r="105" spans="2:10" ht="16.5" x14ac:dyDescent="0.3">
      <c r="B105" s="31" t="s">
        <v>145</v>
      </c>
      <c r="C105" s="43">
        <v>43465</v>
      </c>
      <c r="D105" s="61" t="s">
        <v>146</v>
      </c>
      <c r="E105" s="29" t="s">
        <v>147</v>
      </c>
      <c r="F105" s="62">
        <v>2005.99</v>
      </c>
      <c r="G105" s="133">
        <v>0</v>
      </c>
      <c r="H105" s="133">
        <f t="shared" si="1"/>
        <v>2005.99</v>
      </c>
      <c r="I105" s="134" t="s">
        <v>306</v>
      </c>
      <c r="J105" s="136" t="s">
        <v>307</v>
      </c>
    </row>
    <row r="106" spans="2:10" ht="16.5" x14ac:dyDescent="0.3">
      <c r="B106" s="36" t="s">
        <v>148</v>
      </c>
      <c r="C106" s="27">
        <v>43279</v>
      </c>
      <c r="D106" s="63" t="s">
        <v>149</v>
      </c>
      <c r="E106" s="29" t="s">
        <v>150</v>
      </c>
      <c r="F106" s="38">
        <v>118000</v>
      </c>
      <c r="G106" s="133">
        <v>0</v>
      </c>
      <c r="H106" s="133">
        <f t="shared" si="1"/>
        <v>118000</v>
      </c>
      <c r="I106" s="134" t="s">
        <v>306</v>
      </c>
      <c r="J106" s="136" t="s">
        <v>307</v>
      </c>
    </row>
    <row r="107" spans="2:10" ht="16.5" x14ac:dyDescent="0.3">
      <c r="B107" s="26" t="s">
        <v>151</v>
      </c>
      <c r="C107" s="27">
        <v>41410</v>
      </c>
      <c r="D107" s="42" t="s">
        <v>152</v>
      </c>
      <c r="E107" s="29" t="s">
        <v>153</v>
      </c>
      <c r="F107" s="40">
        <v>2714629.18</v>
      </c>
      <c r="G107" s="133">
        <v>2261333.6</v>
      </c>
      <c r="H107" s="133">
        <f t="shared" si="1"/>
        <v>453295.58000000007</v>
      </c>
      <c r="I107" s="134" t="s">
        <v>306</v>
      </c>
      <c r="J107" s="136" t="s">
        <v>307</v>
      </c>
    </row>
    <row r="108" spans="2:10" ht="16.5" x14ac:dyDescent="0.3">
      <c r="B108" s="31" t="s">
        <v>154</v>
      </c>
      <c r="C108" s="43">
        <v>44543</v>
      </c>
      <c r="D108" s="42" t="s">
        <v>155</v>
      </c>
      <c r="E108" s="29" t="s">
        <v>156</v>
      </c>
      <c r="F108" s="30">
        <v>115083</v>
      </c>
      <c r="G108" s="133">
        <v>0</v>
      </c>
      <c r="H108" s="133">
        <f t="shared" si="1"/>
        <v>115083</v>
      </c>
      <c r="I108" s="134" t="s">
        <v>306</v>
      </c>
      <c r="J108" s="136" t="s">
        <v>307</v>
      </c>
    </row>
    <row r="109" spans="2:10" ht="16.5" x14ac:dyDescent="0.3">
      <c r="B109" s="26" t="s">
        <v>157</v>
      </c>
      <c r="C109" s="27">
        <v>43418</v>
      </c>
      <c r="D109" s="47" t="s">
        <v>158</v>
      </c>
      <c r="E109" s="29" t="s">
        <v>12</v>
      </c>
      <c r="F109" s="30">
        <v>60333.4</v>
      </c>
      <c r="G109" s="133">
        <v>0</v>
      </c>
      <c r="H109" s="133">
        <f t="shared" si="1"/>
        <v>60333.4</v>
      </c>
      <c r="I109" s="134" t="s">
        <v>306</v>
      </c>
      <c r="J109" s="136" t="s">
        <v>307</v>
      </c>
    </row>
    <row r="110" spans="2:10" ht="16.5" x14ac:dyDescent="0.3">
      <c r="B110" s="31" t="s">
        <v>159</v>
      </c>
      <c r="C110" s="43">
        <v>43431</v>
      </c>
      <c r="D110" s="47" t="s">
        <v>158</v>
      </c>
      <c r="E110" s="29" t="s">
        <v>12</v>
      </c>
      <c r="F110" s="30">
        <v>50976</v>
      </c>
      <c r="G110" s="133">
        <v>0</v>
      </c>
      <c r="H110" s="133">
        <f t="shared" si="1"/>
        <v>50976</v>
      </c>
      <c r="I110" s="134" t="s">
        <v>306</v>
      </c>
      <c r="J110" s="136" t="s">
        <v>307</v>
      </c>
    </row>
    <row r="111" spans="2:10" ht="16.5" x14ac:dyDescent="0.3">
      <c r="B111" s="44" t="s">
        <v>160</v>
      </c>
      <c r="C111" s="52">
        <v>44586</v>
      </c>
      <c r="D111" s="47" t="s">
        <v>158</v>
      </c>
      <c r="E111" s="29" t="s">
        <v>25</v>
      </c>
      <c r="F111" s="30">
        <v>2380</v>
      </c>
      <c r="G111" s="133">
        <v>0</v>
      </c>
      <c r="H111" s="133">
        <f t="shared" si="1"/>
        <v>2380</v>
      </c>
      <c r="I111" s="134" t="s">
        <v>306</v>
      </c>
      <c r="J111" s="136" t="s">
        <v>307</v>
      </c>
    </row>
    <row r="112" spans="2:10" ht="16.5" x14ac:dyDescent="0.3">
      <c r="B112" s="44" t="s">
        <v>161</v>
      </c>
      <c r="C112" s="52">
        <v>44589</v>
      </c>
      <c r="D112" s="47" t="s">
        <v>158</v>
      </c>
      <c r="E112" s="29" t="s">
        <v>25</v>
      </c>
      <c r="F112" s="30">
        <v>4080</v>
      </c>
      <c r="G112" s="133">
        <v>0</v>
      </c>
      <c r="H112" s="133">
        <f t="shared" si="1"/>
        <v>4080</v>
      </c>
      <c r="I112" s="134" t="s">
        <v>306</v>
      </c>
      <c r="J112" s="136" t="s">
        <v>307</v>
      </c>
    </row>
    <row r="113" spans="2:10" ht="16.5" x14ac:dyDescent="0.3">
      <c r="B113" s="44" t="s">
        <v>162</v>
      </c>
      <c r="C113" s="52">
        <v>44615</v>
      </c>
      <c r="D113" s="47" t="s">
        <v>158</v>
      </c>
      <c r="E113" s="29" t="s">
        <v>25</v>
      </c>
      <c r="F113" s="30">
        <v>5610</v>
      </c>
      <c r="G113" s="133">
        <v>0</v>
      </c>
      <c r="H113" s="133">
        <f t="shared" si="1"/>
        <v>5610</v>
      </c>
      <c r="I113" s="134" t="s">
        <v>306</v>
      </c>
      <c r="J113" s="136" t="s">
        <v>307</v>
      </c>
    </row>
    <row r="114" spans="2:10" ht="16.5" x14ac:dyDescent="0.3">
      <c r="B114" s="26" t="s">
        <v>163</v>
      </c>
      <c r="C114" s="27">
        <v>42909</v>
      </c>
      <c r="D114" s="47" t="s">
        <v>164</v>
      </c>
      <c r="E114" s="29" t="s">
        <v>87</v>
      </c>
      <c r="F114" s="35">
        <v>184080</v>
      </c>
      <c r="G114" s="133">
        <v>0</v>
      </c>
      <c r="H114" s="133">
        <f t="shared" si="1"/>
        <v>184080</v>
      </c>
      <c r="I114" s="134" t="s">
        <v>306</v>
      </c>
      <c r="J114" s="136" t="s">
        <v>307</v>
      </c>
    </row>
    <row r="115" spans="2:10" ht="16.5" x14ac:dyDescent="0.3">
      <c r="B115" s="31" t="s">
        <v>165</v>
      </c>
      <c r="C115" s="43">
        <v>42409</v>
      </c>
      <c r="D115" s="42" t="s">
        <v>166</v>
      </c>
      <c r="E115" s="29" t="s">
        <v>12</v>
      </c>
      <c r="F115" s="64">
        <v>440871.6</v>
      </c>
      <c r="G115" s="133">
        <v>0</v>
      </c>
      <c r="H115" s="133">
        <f t="shared" si="1"/>
        <v>440871.6</v>
      </c>
      <c r="I115" s="134" t="s">
        <v>306</v>
      </c>
      <c r="J115" s="136" t="s">
        <v>307</v>
      </c>
    </row>
    <row r="116" spans="2:10" ht="16.5" x14ac:dyDescent="0.3">
      <c r="B116" s="31" t="s">
        <v>148</v>
      </c>
      <c r="C116" s="43">
        <v>42409</v>
      </c>
      <c r="D116" s="42" t="s">
        <v>166</v>
      </c>
      <c r="E116" s="29" t="s">
        <v>12</v>
      </c>
      <c r="F116" s="64">
        <v>1580049.5</v>
      </c>
      <c r="G116" s="133">
        <v>0</v>
      </c>
      <c r="H116" s="133">
        <f t="shared" si="1"/>
        <v>1580049.5</v>
      </c>
      <c r="I116" s="134" t="s">
        <v>306</v>
      </c>
      <c r="J116" s="136" t="s">
        <v>307</v>
      </c>
    </row>
    <row r="117" spans="2:10" ht="16.5" x14ac:dyDescent="0.3">
      <c r="B117" s="31" t="s">
        <v>167</v>
      </c>
      <c r="C117" s="43">
        <v>42409</v>
      </c>
      <c r="D117" s="42" t="s">
        <v>166</v>
      </c>
      <c r="E117" s="29" t="s">
        <v>12</v>
      </c>
      <c r="F117" s="64">
        <v>879713.6</v>
      </c>
      <c r="G117" s="133">
        <v>0</v>
      </c>
      <c r="H117" s="133">
        <f t="shared" si="1"/>
        <v>879713.6</v>
      </c>
      <c r="I117" s="134" t="s">
        <v>306</v>
      </c>
      <c r="J117" s="136" t="s">
        <v>307</v>
      </c>
    </row>
    <row r="118" spans="2:10" ht="16.5" x14ac:dyDescent="0.3">
      <c r="B118" s="31" t="s">
        <v>168</v>
      </c>
      <c r="C118" s="43">
        <v>42409</v>
      </c>
      <c r="D118" s="42" t="s">
        <v>166</v>
      </c>
      <c r="E118" s="29" t="s">
        <v>12</v>
      </c>
      <c r="F118" s="64">
        <v>355770</v>
      </c>
      <c r="G118" s="133">
        <v>0</v>
      </c>
      <c r="H118" s="133">
        <f t="shared" si="1"/>
        <v>355770</v>
      </c>
      <c r="I118" s="134" t="s">
        <v>306</v>
      </c>
      <c r="J118" s="136" t="s">
        <v>307</v>
      </c>
    </row>
    <row r="119" spans="2:10" ht="16.5" x14ac:dyDescent="0.3">
      <c r="B119" s="31" t="s">
        <v>169</v>
      </c>
      <c r="C119" s="43">
        <v>42409</v>
      </c>
      <c r="D119" s="42" t="s">
        <v>166</v>
      </c>
      <c r="E119" s="29" t="s">
        <v>12</v>
      </c>
      <c r="F119" s="64">
        <v>323054.5</v>
      </c>
      <c r="G119" s="133">
        <v>0</v>
      </c>
      <c r="H119" s="133">
        <f t="shared" si="1"/>
        <v>323054.5</v>
      </c>
      <c r="I119" s="134" t="s">
        <v>306</v>
      </c>
      <c r="J119" s="136" t="s">
        <v>307</v>
      </c>
    </row>
    <row r="120" spans="2:10" ht="16.5" x14ac:dyDescent="0.3">
      <c r="B120" s="31" t="s">
        <v>170</v>
      </c>
      <c r="C120" s="43">
        <v>42426</v>
      </c>
      <c r="D120" s="42" t="s">
        <v>166</v>
      </c>
      <c r="E120" s="29" t="s">
        <v>12</v>
      </c>
      <c r="F120" s="64">
        <v>134668.68</v>
      </c>
      <c r="G120" s="133">
        <v>0</v>
      </c>
      <c r="H120" s="133">
        <f t="shared" si="1"/>
        <v>134668.68</v>
      </c>
      <c r="I120" s="134" t="s">
        <v>306</v>
      </c>
      <c r="J120" s="136" t="s">
        <v>307</v>
      </c>
    </row>
    <row r="121" spans="2:10" ht="16.5" x14ac:dyDescent="0.3">
      <c r="B121" s="31" t="s">
        <v>171</v>
      </c>
      <c r="C121" s="43">
        <v>42433</v>
      </c>
      <c r="D121" s="42" t="s">
        <v>166</v>
      </c>
      <c r="E121" s="29" t="s">
        <v>12</v>
      </c>
      <c r="F121" s="64">
        <v>547520</v>
      </c>
      <c r="G121" s="133">
        <v>0</v>
      </c>
      <c r="H121" s="133">
        <f t="shared" si="1"/>
        <v>547520</v>
      </c>
      <c r="I121" s="134" t="s">
        <v>306</v>
      </c>
      <c r="J121" s="136" t="s">
        <v>307</v>
      </c>
    </row>
    <row r="122" spans="2:10" ht="16.5" x14ac:dyDescent="0.3">
      <c r="B122" s="31" t="s">
        <v>172</v>
      </c>
      <c r="C122" s="43">
        <v>42438</v>
      </c>
      <c r="D122" s="42" t="s">
        <v>166</v>
      </c>
      <c r="E122" s="29" t="s">
        <v>12</v>
      </c>
      <c r="F122" s="64">
        <v>557506.93000000005</v>
      </c>
      <c r="G122" s="133">
        <v>0</v>
      </c>
      <c r="H122" s="133">
        <f t="shared" si="1"/>
        <v>557506.93000000005</v>
      </c>
      <c r="I122" s="134" t="s">
        <v>306</v>
      </c>
      <c r="J122" s="136" t="s">
        <v>307</v>
      </c>
    </row>
    <row r="123" spans="2:10" ht="16.5" x14ac:dyDescent="0.3">
      <c r="B123" s="31" t="s">
        <v>173</v>
      </c>
      <c r="C123" s="43">
        <v>42438</v>
      </c>
      <c r="D123" s="42" t="s">
        <v>166</v>
      </c>
      <c r="E123" s="29" t="s">
        <v>12</v>
      </c>
      <c r="F123" s="64">
        <v>609880.05000000005</v>
      </c>
      <c r="G123" s="133">
        <v>0</v>
      </c>
      <c r="H123" s="133">
        <f t="shared" si="1"/>
        <v>609880.05000000005</v>
      </c>
      <c r="I123" s="134" t="s">
        <v>306</v>
      </c>
      <c r="J123" s="136" t="s">
        <v>307</v>
      </c>
    </row>
    <row r="124" spans="2:10" ht="16.5" x14ac:dyDescent="0.3">
      <c r="B124" s="31" t="s">
        <v>174</v>
      </c>
      <c r="C124" s="43">
        <v>42438</v>
      </c>
      <c r="D124" s="42" t="s">
        <v>166</v>
      </c>
      <c r="E124" s="29" t="s">
        <v>12</v>
      </c>
      <c r="F124" s="64">
        <v>674665</v>
      </c>
      <c r="G124" s="133">
        <v>0</v>
      </c>
      <c r="H124" s="133">
        <f t="shared" si="1"/>
        <v>674665</v>
      </c>
      <c r="I124" s="134" t="s">
        <v>306</v>
      </c>
      <c r="J124" s="136" t="s">
        <v>307</v>
      </c>
    </row>
    <row r="125" spans="2:10" ht="16.5" x14ac:dyDescent="0.3">
      <c r="B125" s="31" t="s">
        <v>175</v>
      </c>
      <c r="C125" s="43">
        <v>42438</v>
      </c>
      <c r="D125" s="42" t="s">
        <v>166</v>
      </c>
      <c r="E125" s="29" t="s">
        <v>12</v>
      </c>
      <c r="F125" s="64">
        <v>258502.6</v>
      </c>
      <c r="G125" s="133">
        <v>0</v>
      </c>
      <c r="H125" s="133">
        <f t="shared" si="1"/>
        <v>258502.6</v>
      </c>
      <c r="I125" s="134" t="s">
        <v>306</v>
      </c>
      <c r="J125" s="136" t="s">
        <v>307</v>
      </c>
    </row>
    <row r="126" spans="2:10" ht="16.5" x14ac:dyDescent="0.3">
      <c r="B126" s="31" t="s">
        <v>176</v>
      </c>
      <c r="C126" s="43">
        <v>42447</v>
      </c>
      <c r="D126" s="42" t="s">
        <v>166</v>
      </c>
      <c r="E126" s="29" t="s">
        <v>12</v>
      </c>
      <c r="F126" s="64">
        <v>169920</v>
      </c>
      <c r="G126" s="133">
        <v>0</v>
      </c>
      <c r="H126" s="133">
        <f t="shared" si="1"/>
        <v>169920</v>
      </c>
      <c r="I126" s="134" t="s">
        <v>306</v>
      </c>
      <c r="J126" s="136" t="s">
        <v>307</v>
      </c>
    </row>
    <row r="127" spans="2:10" ht="16.5" x14ac:dyDescent="0.3">
      <c r="B127" s="31" t="s">
        <v>177</v>
      </c>
      <c r="C127" s="43">
        <v>42447</v>
      </c>
      <c r="D127" s="42" t="s">
        <v>166</v>
      </c>
      <c r="E127" s="29" t="s">
        <v>12</v>
      </c>
      <c r="F127" s="64">
        <v>477900</v>
      </c>
      <c r="G127" s="133">
        <v>0</v>
      </c>
      <c r="H127" s="133">
        <f t="shared" si="1"/>
        <v>477900</v>
      </c>
      <c r="I127" s="134" t="s">
        <v>306</v>
      </c>
      <c r="J127" s="136" t="s">
        <v>307</v>
      </c>
    </row>
    <row r="128" spans="2:10" ht="16.5" x14ac:dyDescent="0.3">
      <c r="B128" s="31" t="s">
        <v>178</v>
      </c>
      <c r="C128" s="43">
        <v>42447</v>
      </c>
      <c r="D128" s="42" t="s">
        <v>166</v>
      </c>
      <c r="E128" s="29" t="s">
        <v>12</v>
      </c>
      <c r="F128" s="64">
        <v>226206</v>
      </c>
      <c r="G128" s="133">
        <v>0</v>
      </c>
      <c r="H128" s="133">
        <f t="shared" si="1"/>
        <v>226206</v>
      </c>
      <c r="I128" s="134" t="s">
        <v>306</v>
      </c>
      <c r="J128" s="136" t="s">
        <v>307</v>
      </c>
    </row>
    <row r="129" spans="2:10" ht="16.5" x14ac:dyDescent="0.3">
      <c r="B129" s="31" t="s">
        <v>179</v>
      </c>
      <c r="C129" s="43">
        <v>42447</v>
      </c>
      <c r="D129" s="42" t="s">
        <v>166</v>
      </c>
      <c r="E129" s="29" t="s">
        <v>12</v>
      </c>
      <c r="F129" s="64">
        <v>854314.10100000002</v>
      </c>
      <c r="G129" s="133">
        <v>0</v>
      </c>
      <c r="H129" s="133">
        <f t="shared" si="1"/>
        <v>854314.10100000002</v>
      </c>
      <c r="I129" s="134" t="s">
        <v>306</v>
      </c>
      <c r="J129" s="136" t="s">
        <v>307</v>
      </c>
    </row>
    <row r="130" spans="2:10" ht="16.5" x14ac:dyDescent="0.3">
      <c r="B130" s="31" t="s">
        <v>180</v>
      </c>
      <c r="C130" s="43">
        <v>42447</v>
      </c>
      <c r="D130" s="42" t="s">
        <v>166</v>
      </c>
      <c r="E130" s="29" t="s">
        <v>12</v>
      </c>
      <c r="F130" s="64">
        <v>571592</v>
      </c>
      <c r="G130" s="133">
        <v>0</v>
      </c>
      <c r="H130" s="133">
        <f t="shared" si="1"/>
        <v>571592</v>
      </c>
      <c r="I130" s="134" t="s">
        <v>306</v>
      </c>
      <c r="J130" s="136" t="s">
        <v>307</v>
      </c>
    </row>
    <row r="131" spans="2:10" ht="16.5" x14ac:dyDescent="0.3">
      <c r="B131" s="31" t="s">
        <v>31</v>
      </c>
      <c r="C131" s="43">
        <v>42447</v>
      </c>
      <c r="D131" s="42" t="s">
        <v>166</v>
      </c>
      <c r="E131" s="29" t="s">
        <v>12</v>
      </c>
      <c r="F131" s="64">
        <v>697380</v>
      </c>
      <c r="G131" s="133">
        <v>0</v>
      </c>
      <c r="H131" s="133">
        <f t="shared" si="1"/>
        <v>697380</v>
      </c>
      <c r="I131" s="134" t="s">
        <v>306</v>
      </c>
      <c r="J131" s="136" t="s">
        <v>307</v>
      </c>
    </row>
    <row r="132" spans="2:10" ht="16.5" x14ac:dyDescent="0.3">
      <c r="B132" s="31" t="s">
        <v>181</v>
      </c>
      <c r="C132" s="43">
        <v>42464</v>
      </c>
      <c r="D132" s="42" t="s">
        <v>166</v>
      </c>
      <c r="E132" s="29" t="s">
        <v>12</v>
      </c>
      <c r="F132" s="64">
        <v>414640.2</v>
      </c>
      <c r="G132" s="133">
        <v>0</v>
      </c>
      <c r="H132" s="133">
        <f t="shared" si="1"/>
        <v>414640.2</v>
      </c>
      <c r="I132" s="134" t="s">
        <v>306</v>
      </c>
      <c r="J132" s="136" t="s">
        <v>307</v>
      </c>
    </row>
    <row r="133" spans="2:10" ht="16.5" x14ac:dyDescent="0.3">
      <c r="B133" s="31" t="s">
        <v>182</v>
      </c>
      <c r="C133" s="43">
        <v>42474</v>
      </c>
      <c r="D133" s="42" t="s">
        <v>166</v>
      </c>
      <c r="E133" s="29" t="s">
        <v>12</v>
      </c>
      <c r="F133" s="65">
        <v>114679.48</v>
      </c>
      <c r="G133" s="133">
        <v>0</v>
      </c>
      <c r="H133" s="133">
        <f t="shared" si="1"/>
        <v>114679.48</v>
      </c>
      <c r="I133" s="134" t="s">
        <v>306</v>
      </c>
      <c r="J133" s="136" t="s">
        <v>307</v>
      </c>
    </row>
    <row r="134" spans="2:10" ht="16.5" x14ac:dyDescent="0.3">
      <c r="B134" s="31" t="s">
        <v>154</v>
      </c>
      <c r="C134" s="43">
        <v>42490</v>
      </c>
      <c r="D134" s="42" t="s">
        <v>166</v>
      </c>
      <c r="E134" s="29" t="s">
        <v>12</v>
      </c>
      <c r="F134" s="64">
        <v>1017750</v>
      </c>
      <c r="G134" s="133">
        <v>0</v>
      </c>
      <c r="H134" s="133">
        <f t="shared" si="1"/>
        <v>1017750</v>
      </c>
      <c r="I134" s="134" t="s">
        <v>306</v>
      </c>
      <c r="J134" s="136" t="s">
        <v>307</v>
      </c>
    </row>
    <row r="135" spans="2:10" ht="16.5" x14ac:dyDescent="0.3">
      <c r="B135" s="31" t="s">
        <v>183</v>
      </c>
      <c r="C135" s="43">
        <v>42494</v>
      </c>
      <c r="D135" s="42" t="s">
        <v>166</v>
      </c>
      <c r="E135" s="29" t="s">
        <v>12</v>
      </c>
      <c r="F135" s="64">
        <v>142780</v>
      </c>
      <c r="G135" s="133">
        <v>0</v>
      </c>
      <c r="H135" s="133">
        <f t="shared" si="1"/>
        <v>142780</v>
      </c>
      <c r="I135" s="134" t="s">
        <v>306</v>
      </c>
      <c r="J135" s="136" t="s">
        <v>307</v>
      </c>
    </row>
    <row r="136" spans="2:10" ht="16.5" x14ac:dyDescent="0.3">
      <c r="B136" s="31" t="s">
        <v>34</v>
      </c>
      <c r="C136" s="43">
        <v>42494</v>
      </c>
      <c r="D136" s="42" t="s">
        <v>166</v>
      </c>
      <c r="E136" s="29" t="s">
        <v>12</v>
      </c>
      <c r="F136" s="64">
        <v>589882</v>
      </c>
      <c r="G136" s="133">
        <v>0</v>
      </c>
      <c r="H136" s="133">
        <f t="shared" si="1"/>
        <v>589882</v>
      </c>
      <c r="I136" s="134" t="s">
        <v>306</v>
      </c>
      <c r="J136" s="136" t="s">
        <v>307</v>
      </c>
    </row>
    <row r="137" spans="2:10" ht="16.5" x14ac:dyDescent="0.3">
      <c r="B137" s="31" t="s">
        <v>184</v>
      </c>
      <c r="C137" s="43">
        <v>42494</v>
      </c>
      <c r="D137" s="42" t="s">
        <v>166</v>
      </c>
      <c r="E137" s="29" t="s">
        <v>12</v>
      </c>
      <c r="F137" s="64">
        <v>589882</v>
      </c>
      <c r="G137" s="133">
        <v>0</v>
      </c>
      <c r="H137" s="133">
        <f t="shared" si="1"/>
        <v>589882</v>
      </c>
      <c r="I137" s="134" t="s">
        <v>306</v>
      </c>
      <c r="J137" s="136" t="s">
        <v>307</v>
      </c>
    </row>
    <row r="138" spans="2:10" ht="16.5" x14ac:dyDescent="0.3">
      <c r="B138" s="31" t="s">
        <v>185</v>
      </c>
      <c r="C138" s="43">
        <v>42494</v>
      </c>
      <c r="D138" s="42" t="s">
        <v>166</v>
      </c>
      <c r="E138" s="29" t="s">
        <v>12</v>
      </c>
      <c r="F138" s="64">
        <v>1179764</v>
      </c>
      <c r="G138" s="133">
        <v>0</v>
      </c>
      <c r="H138" s="133">
        <f t="shared" si="1"/>
        <v>1179764</v>
      </c>
      <c r="I138" s="134" t="s">
        <v>306</v>
      </c>
      <c r="J138" s="136" t="s">
        <v>307</v>
      </c>
    </row>
    <row r="139" spans="2:10" ht="16.5" x14ac:dyDescent="0.3">
      <c r="B139" s="31" t="s">
        <v>186</v>
      </c>
      <c r="C139" s="43">
        <v>42585</v>
      </c>
      <c r="D139" s="42" t="s">
        <v>166</v>
      </c>
      <c r="E139" s="29" t="s">
        <v>12</v>
      </c>
      <c r="F139" s="64">
        <v>295000</v>
      </c>
      <c r="G139" s="133">
        <v>0</v>
      </c>
      <c r="H139" s="133">
        <f t="shared" si="1"/>
        <v>295000</v>
      </c>
      <c r="I139" s="134" t="s">
        <v>306</v>
      </c>
      <c r="J139" s="136" t="s">
        <v>307</v>
      </c>
    </row>
    <row r="140" spans="2:10" ht="16.5" x14ac:dyDescent="0.3">
      <c r="B140" s="31" t="s">
        <v>187</v>
      </c>
      <c r="C140" s="43">
        <v>42608</v>
      </c>
      <c r="D140" s="42" t="s">
        <v>166</v>
      </c>
      <c r="E140" s="29" t="s">
        <v>12</v>
      </c>
      <c r="F140" s="64">
        <v>141835.98000000001</v>
      </c>
      <c r="G140" s="133">
        <v>0</v>
      </c>
      <c r="H140" s="133">
        <f t="shared" si="1"/>
        <v>141835.98000000001</v>
      </c>
      <c r="I140" s="134" t="s">
        <v>306</v>
      </c>
      <c r="J140" s="136" t="s">
        <v>307</v>
      </c>
    </row>
    <row r="141" spans="2:10" ht="16.5" x14ac:dyDescent="0.3">
      <c r="B141" s="31" t="s">
        <v>188</v>
      </c>
      <c r="C141" s="43">
        <v>42641</v>
      </c>
      <c r="D141" s="42" t="s">
        <v>166</v>
      </c>
      <c r="E141" s="29" t="s">
        <v>12</v>
      </c>
      <c r="F141" s="64">
        <v>76772.44</v>
      </c>
      <c r="G141" s="133">
        <v>0</v>
      </c>
      <c r="H141" s="133">
        <f t="shared" si="1"/>
        <v>76772.44</v>
      </c>
      <c r="I141" s="134" t="s">
        <v>306</v>
      </c>
      <c r="J141" s="136" t="s">
        <v>307</v>
      </c>
    </row>
    <row r="142" spans="2:10" ht="16.5" x14ac:dyDescent="0.3">
      <c r="B142" s="31" t="s">
        <v>189</v>
      </c>
      <c r="C142" s="43">
        <v>42685</v>
      </c>
      <c r="D142" s="42" t="s">
        <v>166</v>
      </c>
      <c r="E142" s="29" t="s">
        <v>12</v>
      </c>
      <c r="F142" s="64">
        <v>1808268.64</v>
      </c>
      <c r="G142" s="133">
        <v>0</v>
      </c>
      <c r="H142" s="133">
        <f t="shared" si="1"/>
        <v>1808268.64</v>
      </c>
      <c r="I142" s="134" t="s">
        <v>306</v>
      </c>
      <c r="J142" s="136" t="s">
        <v>307</v>
      </c>
    </row>
    <row r="143" spans="2:10" ht="16.5" x14ac:dyDescent="0.3">
      <c r="B143" s="31" t="s">
        <v>190</v>
      </c>
      <c r="C143" s="43">
        <v>42767</v>
      </c>
      <c r="D143" s="42" t="s">
        <v>166</v>
      </c>
      <c r="E143" s="29" t="s">
        <v>12</v>
      </c>
      <c r="F143" s="64">
        <v>120360</v>
      </c>
      <c r="G143" s="133">
        <v>0</v>
      </c>
      <c r="H143" s="133">
        <f t="shared" si="1"/>
        <v>120360</v>
      </c>
      <c r="I143" s="134" t="s">
        <v>306</v>
      </c>
      <c r="J143" s="136" t="s">
        <v>307</v>
      </c>
    </row>
    <row r="144" spans="2:10" ht="16.5" x14ac:dyDescent="0.3">
      <c r="B144" s="31" t="s">
        <v>191</v>
      </c>
      <c r="C144" s="43">
        <v>42767</v>
      </c>
      <c r="D144" s="42" t="s">
        <v>166</v>
      </c>
      <c r="E144" s="29" t="s">
        <v>12</v>
      </c>
      <c r="F144" s="64">
        <v>505506.34</v>
      </c>
      <c r="G144" s="133">
        <v>0</v>
      </c>
      <c r="H144" s="133">
        <f t="shared" ref="H144:H207" si="2">SUM(F144-G144)</f>
        <v>505506.34</v>
      </c>
      <c r="I144" s="134" t="s">
        <v>306</v>
      </c>
      <c r="J144" s="136" t="s">
        <v>307</v>
      </c>
    </row>
    <row r="145" spans="2:10" ht="16.5" x14ac:dyDescent="0.3">
      <c r="B145" s="31" t="s">
        <v>192</v>
      </c>
      <c r="C145" s="43">
        <v>42767</v>
      </c>
      <c r="D145" s="42" t="s">
        <v>166</v>
      </c>
      <c r="E145" s="29" t="s">
        <v>12</v>
      </c>
      <c r="F145" s="64">
        <v>505506.34</v>
      </c>
      <c r="G145" s="133">
        <v>0</v>
      </c>
      <c r="H145" s="133">
        <f t="shared" si="2"/>
        <v>505506.34</v>
      </c>
      <c r="I145" s="134" t="s">
        <v>306</v>
      </c>
      <c r="J145" s="136" t="s">
        <v>307</v>
      </c>
    </row>
    <row r="146" spans="2:10" ht="16.5" x14ac:dyDescent="0.3">
      <c r="B146" s="31" t="s">
        <v>193</v>
      </c>
      <c r="C146" s="43">
        <v>42767</v>
      </c>
      <c r="D146" s="42" t="s">
        <v>166</v>
      </c>
      <c r="E146" s="29" t="s">
        <v>12</v>
      </c>
      <c r="F146" s="64">
        <v>246557.46</v>
      </c>
      <c r="G146" s="133">
        <v>0</v>
      </c>
      <c r="H146" s="133">
        <f t="shared" si="2"/>
        <v>246557.46</v>
      </c>
      <c r="I146" s="134" t="s">
        <v>306</v>
      </c>
      <c r="J146" s="136" t="s">
        <v>307</v>
      </c>
    </row>
    <row r="147" spans="2:10" ht="16.5" x14ac:dyDescent="0.3">
      <c r="B147" s="31" t="s">
        <v>136</v>
      </c>
      <c r="C147" s="43">
        <v>42767</v>
      </c>
      <c r="D147" s="42" t="s">
        <v>166</v>
      </c>
      <c r="E147" s="29" t="s">
        <v>12</v>
      </c>
      <c r="F147" s="64">
        <v>580554.34</v>
      </c>
      <c r="G147" s="133">
        <v>0</v>
      </c>
      <c r="H147" s="133">
        <f t="shared" si="2"/>
        <v>580554.34</v>
      </c>
      <c r="I147" s="134" t="s">
        <v>306</v>
      </c>
      <c r="J147" s="136" t="s">
        <v>307</v>
      </c>
    </row>
    <row r="148" spans="2:10" ht="16.5" x14ac:dyDescent="0.3">
      <c r="B148" s="31" t="s">
        <v>194</v>
      </c>
      <c r="C148" s="43">
        <v>42767</v>
      </c>
      <c r="D148" s="42" t="s">
        <v>166</v>
      </c>
      <c r="E148" s="29" t="s">
        <v>12</v>
      </c>
      <c r="F148" s="64">
        <v>286740</v>
      </c>
      <c r="G148" s="133">
        <v>0</v>
      </c>
      <c r="H148" s="133">
        <f t="shared" si="2"/>
        <v>286740</v>
      </c>
      <c r="I148" s="134" t="s">
        <v>306</v>
      </c>
      <c r="J148" s="136" t="s">
        <v>307</v>
      </c>
    </row>
    <row r="149" spans="2:10" ht="16.5" x14ac:dyDescent="0.3">
      <c r="B149" s="31" t="s">
        <v>157</v>
      </c>
      <c r="C149" s="43">
        <v>42767</v>
      </c>
      <c r="D149" s="42" t="s">
        <v>166</v>
      </c>
      <c r="E149" s="29" t="s">
        <v>12</v>
      </c>
      <c r="F149" s="64">
        <v>286740</v>
      </c>
      <c r="G149" s="133">
        <v>0</v>
      </c>
      <c r="H149" s="133">
        <f t="shared" si="2"/>
        <v>286740</v>
      </c>
      <c r="I149" s="134" t="s">
        <v>306</v>
      </c>
      <c r="J149" s="136" t="s">
        <v>307</v>
      </c>
    </row>
    <row r="150" spans="2:10" ht="16.5" x14ac:dyDescent="0.3">
      <c r="B150" s="31" t="s">
        <v>195</v>
      </c>
      <c r="C150" s="43">
        <v>42787</v>
      </c>
      <c r="D150" s="42" t="s">
        <v>166</v>
      </c>
      <c r="E150" s="29" t="s">
        <v>12</v>
      </c>
      <c r="F150" s="64">
        <v>25370</v>
      </c>
      <c r="G150" s="133">
        <v>0</v>
      </c>
      <c r="H150" s="133">
        <f t="shared" si="2"/>
        <v>25370</v>
      </c>
      <c r="I150" s="134" t="s">
        <v>306</v>
      </c>
      <c r="J150" s="136" t="s">
        <v>307</v>
      </c>
    </row>
    <row r="151" spans="2:10" ht="16.5" x14ac:dyDescent="0.3">
      <c r="B151" s="31" t="s">
        <v>196</v>
      </c>
      <c r="C151" s="43">
        <v>42811</v>
      </c>
      <c r="D151" s="42" t="s">
        <v>166</v>
      </c>
      <c r="E151" s="29" t="s">
        <v>12</v>
      </c>
      <c r="F151" s="64">
        <v>339840</v>
      </c>
      <c r="G151" s="133">
        <v>0</v>
      </c>
      <c r="H151" s="133">
        <f t="shared" si="2"/>
        <v>339840</v>
      </c>
      <c r="I151" s="134" t="s">
        <v>306</v>
      </c>
      <c r="J151" s="136" t="s">
        <v>307</v>
      </c>
    </row>
    <row r="152" spans="2:10" ht="16.5" x14ac:dyDescent="0.3">
      <c r="B152" s="31" t="s">
        <v>197</v>
      </c>
      <c r="C152" s="43">
        <v>42887</v>
      </c>
      <c r="D152" s="42" t="s">
        <v>166</v>
      </c>
      <c r="E152" s="29" t="s">
        <v>12</v>
      </c>
      <c r="F152" s="64">
        <v>543030.34</v>
      </c>
      <c r="G152" s="133">
        <v>0</v>
      </c>
      <c r="H152" s="133">
        <f t="shared" si="2"/>
        <v>543030.34</v>
      </c>
      <c r="I152" s="134" t="s">
        <v>306</v>
      </c>
      <c r="J152" s="136" t="s">
        <v>307</v>
      </c>
    </row>
    <row r="153" spans="2:10" ht="16.5" x14ac:dyDescent="0.3">
      <c r="B153" s="31" t="s">
        <v>141</v>
      </c>
      <c r="C153" s="43">
        <v>42887</v>
      </c>
      <c r="D153" s="42" t="s">
        <v>166</v>
      </c>
      <c r="E153" s="29" t="s">
        <v>12</v>
      </c>
      <c r="F153" s="64">
        <v>246557.46</v>
      </c>
      <c r="G153" s="133">
        <v>0</v>
      </c>
      <c r="H153" s="133">
        <f t="shared" si="2"/>
        <v>246557.46</v>
      </c>
      <c r="I153" s="134" t="s">
        <v>306</v>
      </c>
      <c r="J153" s="136" t="s">
        <v>307</v>
      </c>
    </row>
    <row r="154" spans="2:10" ht="16.5" x14ac:dyDescent="0.3">
      <c r="B154" s="31" t="s">
        <v>198</v>
      </c>
      <c r="C154" s="43">
        <v>42557</v>
      </c>
      <c r="D154" s="42" t="s">
        <v>199</v>
      </c>
      <c r="E154" s="29" t="s">
        <v>147</v>
      </c>
      <c r="F154" s="30">
        <v>8711.57</v>
      </c>
      <c r="G154" s="133">
        <v>0</v>
      </c>
      <c r="H154" s="133">
        <f t="shared" si="2"/>
        <v>8711.57</v>
      </c>
      <c r="I154" s="134" t="s">
        <v>306</v>
      </c>
      <c r="J154" s="136" t="s">
        <v>307</v>
      </c>
    </row>
    <row r="155" spans="2:10" ht="16.5" x14ac:dyDescent="0.3">
      <c r="B155" s="45" t="s">
        <v>200</v>
      </c>
      <c r="C155" s="52">
        <v>44607</v>
      </c>
      <c r="D155" s="66" t="s">
        <v>201</v>
      </c>
      <c r="E155" s="21" t="s">
        <v>48</v>
      </c>
      <c r="F155" s="30">
        <v>236100</v>
      </c>
      <c r="G155" s="133">
        <v>0</v>
      </c>
      <c r="H155" s="133">
        <f t="shared" si="2"/>
        <v>236100</v>
      </c>
      <c r="I155" s="134" t="s">
        <v>306</v>
      </c>
      <c r="J155" s="136" t="s">
        <v>307</v>
      </c>
    </row>
    <row r="156" spans="2:10" ht="16.5" x14ac:dyDescent="0.3">
      <c r="B156" s="36" t="s">
        <v>202</v>
      </c>
      <c r="C156" s="33">
        <v>44610</v>
      </c>
      <c r="D156" s="34" t="s">
        <v>203</v>
      </c>
      <c r="E156" s="29" t="s">
        <v>79</v>
      </c>
      <c r="F156" s="35">
        <v>150000</v>
      </c>
      <c r="G156" s="133">
        <v>0</v>
      </c>
      <c r="H156" s="133">
        <f t="shared" si="2"/>
        <v>150000</v>
      </c>
      <c r="I156" s="134" t="s">
        <v>306</v>
      </c>
      <c r="J156" s="136" t="s">
        <v>307</v>
      </c>
    </row>
    <row r="157" spans="2:10" ht="16.5" x14ac:dyDescent="0.3">
      <c r="B157" s="26" t="s">
        <v>204</v>
      </c>
      <c r="C157" s="27">
        <v>41729</v>
      </c>
      <c r="D157" s="42" t="s">
        <v>205</v>
      </c>
      <c r="E157" s="29" t="s">
        <v>94</v>
      </c>
      <c r="F157" s="40">
        <v>113073.5</v>
      </c>
      <c r="G157" s="133">
        <v>0</v>
      </c>
      <c r="H157" s="133">
        <f t="shared" si="2"/>
        <v>113073.5</v>
      </c>
      <c r="I157" s="134" t="s">
        <v>306</v>
      </c>
      <c r="J157" s="136" t="s">
        <v>307</v>
      </c>
    </row>
    <row r="158" spans="2:10" ht="16.5" x14ac:dyDescent="0.3">
      <c r="B158" s="31" t="s">
        <v>206</v>
      </c>
      <c r="C158" s="52">
        <v>44544</v>
      </c>
      <c r="D158" s="34" t="s">
        <v>207</v>
      </c>
      <c r="E158" s="29" t="s">
        <v>208</v>
      </c>
      <c r="F158" s="30">
        <v>297194.8</v>
      </c>
      <c r="G158" s="133">
        <v>0</v>
      </c>
      <c r="H158" s="133">
        <f t="shared" si="2"/>
        <v>297194.8</v>
      </c>
      <c r="I158" s="134" t="s">
        <v>306</v>
      </c>
      <c r="J158" s="136" t="s">
        <v>307</v>
      </c>
    </row>
    <row r="159" spans="2:10" ht="16.5" x14ac:dyDescent="0.3">
      <c r="B159" s="31" t="s">
        <v>206</v>
      </c>
      <c r="C159" s="52">
        <v>44568</v>
      </c>
      <c r="D159" s="34" t="s">
        <v>207</v>
      </c>
      <c r="E159" s="29" t="s">
        <v>208</v>
      </c>
      <c r="F159" s="30">
        <v>2250189.2000000002</v>
      </c>
      <c r="G159" s="133">
        <v>0</v>
      </c>
      <c r="H159" s="133">
        <f t="shared" si="2"/>
        <v>2250189.2000000002</v>
      </c>
      <c r="I159" s="134" t="s">
        <v>306</v>
      </c>
      <c r="J159" s="136" t="s">
        <v>307</v>
      </c>
    </row>
    <row r="160" spans="2:10" ht="16.5" x14ac:dyDescent="0.3">
      <c r="B160" s="31" t="s">
        <v>206</v>
      </c>
      <c r="C160" s="52">
        <v>44620</v>
      </c>
      <c r="D160" s="34" t="s">
        <v>207</v>
      </c>
      <c r="E160" s="29" t="s">
        <v>208</v>
      </c>
      <c r="F160" s="30">
        <v>636846</v>
      </c>
      <c r="G160" s="133">
        <v>0</v>
      </c>
      <c r="H160" s="133">
        <f t="shared" si="2"/>
        <v>636846</v>
      </c>
      <c r="I160" s="134" t="s">
        <v>306</v>
      </c>
      <c r="J160" s="136" t="s">
        <v>307</v>
      </c>
    </row>
    <row r="161" spans="2:10" ht="16.5" x14ac:dyDescent="0.3">
      <c r="B161" s="137" t="s">
        <v>171</v>
      </c>
      <c r="C161" s="138">
        <v>44197</v>
      </c>
      <c r="D161" s="69" t="s">
        <v>209</v>
      </c>
      <c r="E161" s="70" t="s">
        <v>12</v>
      </c>
      <c r="F161" s="96">
        <v>23600</v>
      </c>
      <c r="G161" s="133">
        <v>0</v>
      </c>
      <c r="H161" s="133">
        <f t="shared" si="2"/>
        <v>23600</v>
      </c>
      <c r="I161" s="134" t="s">
        <v>306</v>
      </c>
      <c r="J161" s="136" t="s">
        <v>307</v>
      </c>
    </row>
    <row r="162" spans="2:10" ht="16.5" x14ac:dyDescent="0.3">
      <c r="B162" s="36" t="s">
        <v>148</v>
      </c>
      <c r="C162" s="33">
        <v>44197</v>
      </c>
      <c r="D162" s="34" t="s">
        <v>209</v>
      </c>
      <c r="E162" s="29" t="s">
        <v>12</v>
      </c>
      <c r="F162" s="35">
        <v>1033532.5</v>
      </c>
      <c r="G162" s="133">
        <v>0</v>
      </c>
      <c r="H162" s="133">
        <f t="shared" si="2"/>
        <v>1033532.5</v>
      </c>
      <c r="I162" s="134" t="s">
        <v>306</v>
      </c>
      <c r="J162" s="136" t="s">
        <v>307</v>
      </c>
    </row>
    <row r="163" spans="2:10" ht="16.5" x14ac:dyDescent="0.3">
      <c r="B163" s="139" t="s">
        <v>210</v>
      </c>
      <c r="C163" s="74">
        <v>44613</v>
      </c>
      <c r="D163" s="77" t="s">
        <v>211</v>
      </c>
      <c r="E163" s="21" t="s">
        <v>97</v>
      </c>
      <c r="F163" s="25">
        <v>405999.99</v>
      </c>
      <c r="G163" s="133">
        <v>0</v>
      </c>
      <c r="H163" s="133">
        <f t="shared" si="2"/>
        <v>405999.99</v>
      </c>
      <c r="I163" s="134" t="s">
        <v>306</v>
      </c>
      <c r="J163" s="136" t="s">
        <v>307</v>
      </c>
    </row>
    <row r="164" spans="2:10" ht="16.5" x14ac:dyDescent="0.3">
      <c r="B164" s="72" t="s">
        <v>212</v>
      </c>
      <c r="C164" s="43">
        <v>43474</v>
      </c>
      <c r="D164" s="47" t="s">
        <v>213</v>
      </c>
      <c r="E164" s="29" t="s">
        <v>126</v>
      </c>
      <c r="F164" s="30">
        <v>15576</v>
      </c>
      <c r="G164" s="133">
        <v>0</v>
      </c>
      <c r="H164" s="133">
        <f t="shared" si="2"/>
        <v>15576</v>
      </c>
      <c r="I164" s="134" t="s">
        <v>306</v>
      </c>
      <c r="J164" s="136" t="s">
        <v>307</v>
      </c>
    </row>
    <row r="165" spans="2:10" ht="16.5" x14ac:dyDescent="0.3">
      <c r="B165" s="46" t="s">
        <v>214</v>
      </c>
      <c r="C165" s="52">
        <v>44104</v>
      </c>
      <c r="D165" s="56" t="s">
        <v>215</v>
      </c>
      <c r="E165" s="29" t="s">
        <v>94</v>
      </c>
      <c r="F165" s="30">
        <v>69620</v>
      </c>
      <c r="G165" s="133">
        <v>0</v>
      </c>
      <c r="H165" s="133">
        <f t="shared" si="2"/>
        <v>69620</v>
      </c>
      <c r="I165" s="134" t="s">
        <v>306</v>
      </c>
      <c r="J165" s="136" t="s">
        <v>307</v>
      </c>
    </row>
    <row r="166" spans="2:10" ht="16.5" x14ac:dyDescent="0.3">
      <c r="B166" s="31" t="s">
        <v>216</v>
      </c>
      <c r="C166" s="33">
        <v>44607</v>
      </c>
      <c r="D166" s="47" t="s">
        <v>217</v>
      </c>
      <c r="E166" s="29" t="s">
        <v>48</v>
      </c>
      <c r="F166" s="30">
        <v>236100</v>
      </c>
      <c r="G166" s="133">
        <v>0</v>
      </c>
      <c r="H166" s="133">
        <f t="shared" si="2"/>
        <v>236100</v>
      </c>
      <c r="I166" s="134" t="s">
        <v>306</v>
      </c>
      <c r="J166" s="136" t="s">
        <v>307</v>
      </c>
    </row>
    <row r="167" spans="2:10" ht="16.5" x14ac:dyDescent="0.3">
      <c r="B167" s="24" t="s">
        <v>218</v>
      </c>
      <c r="C167" s="81">
        <v>43830</v>
      </c>
      <c r="D167" s="82" t="s">
        <v>219</v>
      </c>
      <c r="E167" s="21" t="s">
        <v>220</v>
      </c>
      <c r="F167" s="25">
        <v>600785.19999999995</v>
      </c>
      <c r="G167" s="133">
        <v>0</v>
      </c>
      <c r="H167" s="133">
        <f t="shared" si="2"/>
        <v>600785.19999999995</v>
      </c>
      <c r="I167" s="134" t="s">
        <v>306</v>
      </c>
      <c r="J167" s="136" t="s">
        <v>307</v>
      </c>
    </row>
    <row r="168" spans="2:10" ht="16.5" x14ac:dyDescent="0.3">
      <c r="B168" s="31" t="s">
        <v>221</v>
      </c>
      <c r="C168" s="33">
        <v>43878</v>
      </c>
      <c r="D168" s="42" t="s">
        <v>222</v>
      </c>
      <c r="E168" s="29" t="s">
        <v>220</v>
      </c>
      <c r="F168" s="30">
        <v>18880</v>
      </c>
      <c r="G168" s="133">
        <v>0</v>
      </c>
      <c r="H168" s="133">
        <f t="shared" si="2"/>
        <v>18880</v>
      </c>
      <c r="I168" s="134" t="s">
        <v>306</v>
      </c>
      <c r="J168" s="136" t="s">
        <v>307</v>
      </c>
    </row>
    <row r="169" spans="2:10" ht="16.5" x14ac:dyDescent="0.3">
      <c r="B169" s="55" t="s">
        <v>178</v>
      </c>
      <c r="C169" s="27">
        <v>43677</v>
      </c>
      <c r="D169" s="34" t="s">
        <v>223</v>
      </c>
      <c r="E169" s="29" t="s">
        <v>224</v>
      </c>
      <c r="F169" s="41">
        <v>10384</v>
      </c>
      <c r="G169" s="133">
        <v>0</v>
      </c>
      <c r="H169" s="133">
        <f t="shared" si="2"/>
        <v>10384</v>
      </c>
      <c r="I169" s="134" t="s">
        <v>306</v>
      </c>
      <c r="J169" s="136" t="s">
        <v>307</v>
      </c>
    </row>
    <row r="170" spans="2:10" ht="16.5" x14ac:dyDescent="0.3">
      <c r="B170" s="46" t="s">
        <v>193</v>
      </c>
      <c r="C170" s="58">
        <v>44136</v>
      </c>
      <c r="D170" s="56" t="s">
        <v>225</v>
      </c>
      <c r="E170" s="29" t="s">
        <v>226</v>
      </c>
      <c r="F170" s="30">
        <v>1014603.06</v>
      </c>
      <c r="G170" s="133">
        <v>0</v>
      </c>
      <c r="H170" s="133">
        <f t="shared" si="2"/>
        <v>1014603.06</v>
      </c>
      <c r="I170" s="134" t="s">
        <v>306</v>
      </c>
      <c r="J170" s="136" t="s">
        <v>307</v>
      </c>
    </row>
    <row r="171" spans="2:10" ht="16.5" x14ac:dyDescent="0.3">
      <c r="B171" s="46" t="s">
        <v>227</v>
      </c>
      <c r="C171" s="43">
        <v>43070</v>
      </c>
      <c r="D171" s="56" t="s">
        <v>228</v>
      </c>
      <c r="E171" s="29" t="s">
        <v>12</v>
      </c>
      <c r="F171" s="38">
        <v>135600.15</v>
      </c>
      <c r="G171" s="133">
        <v>0</v>
      </c>
      <c r="H171" s="133">
        <f t="shared" si="2"/>
        <v>135600.15</v>
      </c>
      <c r="I171" s="134" t="s">
        <v>306</v>
      </c>
      <c r="J171" s="136" t="s">
        <v>307</v>
      </c>
    </row>
    <row r="172" spans="2:10" ht="16.5" x14ac:dyDescent="0.3">
      <c r="B172" s="140" t="s">
        <v>171</v>
      </c>
      <c r="C172" s="141">
        <v>43451</v>
      </c>
      <c r="D172" s="142" t="s">
        <v>229</v>
      </c>
      <c r="E172" s="21" t="s">
        <v>79</v>
      </c>
      <c r="F172" s="78">
        <v>47200</v>
      </c>
      <c r="G172" s="133">
        <v>0</v>
      </c>
      <c r="H172" s="133">
        <f t="shared" si="2"/>
        <v>47200</v>
      </c>
      <c r="I172" s="134" t="s">
        <v>306</v>
      </c>
      <c r="J172" s="136" t="s">
        <v>307</v>
      </c>
    </row>
    <row r="173" spans="2:10" ht="16.5" x14ac:dyDescent="0.3">
      <c r="B173" s="46" t="s">
        <v>167</v>
      </c>
      <c r="C173" s="27">
        <v>41298</v>
      </c>
      <c r="D173" s="42" t="s">
        <v>230</v>
      </c>
      <c r="E173" s="29" t="s">
        <v>12</v>
      </c>
      <c r="F173" s="80">
        <v>54885.4</v>
      </c>
      <c r="G173" s="133">
        <v>0</v>
      </c>
      <c r="H173" s="133">
        <f t="shared" si="2"/>
        <v>54885.4</v>
      </c>
      <c r="I173" s="134" t="s">
        <v>306</v>
      </c>
      <c r="J173" s="136" t="s">
        <v>307</v>
      </c>
    </row>
    <row r="174" spans="2:10" ht="16.5" x14ac:dyDescent="0.3">
      <c r="B174" s="31" t="s">
        <v>231</v>
      </c>
      <c r="C174" s="33">
        <v>42353</v>
      </c>
      <c r="D174" s="42" t="s">
        <v>232</v>
      </c>
      <c r="E174" s="29" t="s">
        <v>12</v>
      </c>
      <c r="F174" s="30">
        <v>137352</v>
      </c>
      <c r="G174" s="133">
        <v>0</v>
      </c>
      <c r="H174" s="133">
        <f t="shared" si="2"/>
        <v>137352</v>
      </c>
      <c r="I174" s="134" t="s">
        <v>306</v>
      </c>
      <c r="J174" s="136" t="s">
        <v>307</v>
      </c>
    </row>
    <row r="175" spans="2:10" ht="16.5" x14ac:dyDescent="0.3">
      <c r="B175" s="31" t="s">
        <v>233</v>
      </c>
      <c r="C175" s="33">
        <v>42356</v>
      </c>
      <c r="D175" s="42" t="s">
        <v>232</v>
      </c>
      <c r="E175" s="29" t="s">
        <v>12</v>
      </c>
      <c r="F175" s="30">
        <v>104430</v>
      </c>
      <c r="G175" s="133">
        <v>0</v>
      </c>
      <c r="H175" s="133">
        <f t="shared" si="2"/>
        <v>104430</v>
      </c>
      <c r="I175" s="134" t="s">
        <v>306</v>
      </c>
      <c r="J175" s="136" t="s">
        <v>307</v>
      </c>
    </row>
    <row r="176" spans="2:10" ht="16.5" x14ac:dyDescent="0.3">
      <c r="B176" s="31" t="s">
        <v>234</v>
      </c>
      <c r="C176" s="33">
        <v>42360</v>
      </c>
      <c r="D176" s="42" t="s">
        <v>232</v>
      </c>
      <c r="E176" s="29" t="s">
        <v>12</v>
      </c>
      <c r="F176" s="30">
        <v>53996.800000000003</v>
      </c>
      <c r="G176" s="133">
        <v>0</v>
      </c>
      <c r="H176" s="133">
        <f t="shared" si="2"/>
        <v>53996.800000000003</v>
      </c>
      <c r="I176" s="134" t="s">
        <v>306</v>
      </c>
      <c r="J176" s="136" t="s">
        <v>307</v>
      </c>
    </row>
    <row r="177" spans="2:10" ht="16.5" x14ac:dyDescent="0.3">
      <c r="B177" s="31" t="s">
        <v>235</v>
      </c>
      <c r="C177" s="33">
        <v>42360</v>
      </c>
      <c r="D177" s="42" t="s">
        <v>232</v>
      </c>
      <c r="E177" s="29" t="s">
        <v>12</v>
      </c>
      <c r="F177" s="30">
        <v>73301.600000000006</v>
      </c>
      <c r="G177" s="133">
        <v>0</v>
      </c>
      <c r="H177" s="133">
        <f t="shared" si="2"/>
        <v>73301.600000000006</v>
      </c>
      <c r="I177" s="134" t="s">
        <v>306</v>
      </c>
      <c r="J177" s="136" t="s">
        <v>307</v>
      </c>
    </row>
    <row r="178" spans="2:10" ht="16.5" x14ac:dyDescent="0.3">
      <c r="B178" s="31" t="s">
        <v>236</v>
      </c>
      <c r="C178" s="33">
        <v>42366</v>
      </c>
      <c r="D178" s="42" t="s">
        <v>232</v>
      </c>
      <c r="E178" s="29" t="s">
        <v>12</v>
      </c>
      <c r="F178" s="30">
        <v>8572.7000000000007</v>
      </c>
      <c r="G178" s="133">
        <v>0</v>
      </c>
      <c r="H178" s="133">
        <f t="shared" si="2"/>
        <v>8572.7000000000007</v>
      </c>
      <c r="I178" s="134" t="s">
        <v>306</v>
      </c>
      <c r="J178" s="136" t="s">
        <v>307</v>
      </c>
    </row>
    <row r="179" spans="2:10" ht="16.5" x14ac:dyDescent="0.3">
      <c r="B179" s="31" t="s">
        <v>237</v>
      </c>
      <c r="C179" s="33">
        <v>42368</v>
      </c>
      <c r="D179" s="42" t="s">
        <v>232</v>
      </c>
      <c r="E179" s="29" t="s">
        <v>12</v>
      </c>
      <c r="F179" s="30">
        <v>18325.400000000001</v>
      </c>
      <c r="G179" s="133">
        <v>0</v>
      </c>
      <c r="H179" s="133">
        <f t="shared" si="2"/>
        <v>18325.400000000001</v>
      </c>
      <c r="I179" s="134" t="s">
        <v>306</v>
      </c>
      <c r="J179" s="136" t="s">
        <v>307</v>
      </c>
    </row>
    <row r="180" spans="2:10" ht="16.5" x14ac:dyDescent="0.3">
      <c r="B180" s="31" t="s">
        <v>238</v>
      </c>
      <c r="C180" s="33">
        <v>42368</v>
      </c>
      <c r="D180" s="42" t="s">
        <v>232</v>
      </c>
      <c r="E180" s="29" t="s">
        <v>12</v>
      </c>
      <c r="F180" s="30">
        <v>7198</v>
      </c>
      <c r="G180" s="133">
        <v>0</v>
      </c>
      <c r="H180" s="133">
        <f t="shared" si="2"/>
        <v>7198</v>
      </c>
      <c r="I180" s="134" t="s">
        <v>306</v>
      </c>
      <c r="J180" s="136" t="s">
        <v>307</v>
      </c>
    </row>
    <row r="181" spans="2:10" ht="16.5" x14ac:dyDescent="0.3">
      <c r="B181" s="26" t="s">
        <v>239</v>
      </c>
      <c r="C181" s="27">
        <v>41976</v>
      </c>
      <c r="D181" s="42" t="s">
        <v>240</v>
      </c>
      <c r="E181" s="29" t="s">
        <v>12</v>
      </c>
      <c r="F181" s="48">
        <v>10856</v>
      </c>
      <c r="G181" s="133">
        <v>0</v>
      </c>
      <c r="H181" s="133">
        <f t="shared" si="2"/>
        <v>10856</v>
      </c>
      <c r="I181" s="134" t="s">
        <v>306</v>
      </c>
      <c r="J181" s="136" t="s">
        <v>307</v>
      </c>
    </row>
    <row r="182" spans="2:10" ht="16.5" x14ac:dyDescent="0.3">
      <c r="B182" s="36" t="s">
        <v>241</v>
      </c>
      <c r="C182" s="33">
        <v>44564</v>
      </c>
      <c r="D182" s="34" t="s">
        <v>242</v>
      </c>
      <c r="E182" s="83" t="s">
        <v>243</v>
      </c>
      <c r="F182" s="30">
        <v>64663.06</v>
      </c>
      <c r="G182" s="133">
        <v>0</v>
      </c>
      <c r="H182" s="133">
        <f t="shared" si="2"/>
        <v>64663.06</v>
      </c>
      <c r="I182" s="134" t="s">
        <v>306</v>
      </c>
      <c r="J182" s="136" t="s">
        <v>307</v>
      </c>
    </row>
    <row r="183" spans="2:10" ht="16.5" x14ac:dyDescent="0.3">
      <c r="B183" s="36" t="s">
        <v>241</v>
      </c>
      <c r="C183" s="33">
        <v>44579</v>
      </c>
      <c r="D183" s="34" t="s">
        <v>242</v>
      </c>
      <c r="E183" s="83" t="s">
        <v>243</v>
      </c>
      <c r="F183" s="30">
        <v>91445.87</v>
      </c>
      <c r="G183" s="133">
        <v>0</v>
      </c>
      <c r="H183" s="133">
        <f t="shared" si="2"/>
        <v>91445.87</v>
      </c>
      <c r="I183" s="134" t="s">
        <v>306</v>
      </c>
      <c r="J183" s="136" t="s">
        <v>307</v>
      </c>
    </row>
    <row r="184" spans="2:10" ht="16.5" x14ac:dyDescent="0.3">
      <c r="B184" s="36" t="s">
        <v>241</v>
      </c>
      <c r="C184" s="33">
        <v>44594</v>
      </c>
      <c r="D184" s="34" t="s">
        <v>242</v>
      </c>
      <c r="E184" s="83" t="s">
        <v>243</v>
      </c>
      <c r="F184" s="30">
        <v>212400</v>
      </c>
      <c r="G184" s="133">
        <v>0</v>
      </c>
      <c r="H184" s="133">
        <f t="shared" si="2"/>
        <v>212400</v>
      </c>
      <c r="I184" s="134" t="s">
        <v>306</v>
      </c>
      <c r="J184" s="136" t="s">
        <v>307</v>
      </c>
    </row>
    <row r="185" spans="2:10" ht="16.5" x14ac:dyDescent="0.3">
      <c r="B185" s="36" t="s">
        <v>241</v>
      </c>
      <c r="C185" s="33">
        <v>44617</v>
      </c>
      <c r="D185" s="34" t="s">
        <v>242</v>
      </c>
      <c r="E185" s="83" t="s">
        <v>243</v>
      </c>
      <c r="F185" s="30">
        <v>19737.259999999998</v>
      </c>
      <c r="G185" s="133">
        <v>0</v>
      </c>
      <c r="H185" s="133">
        <f t="shared" si="2"/>
        <v>19737.259999999998</v>
      </c>
      <c r="I185" s="134" t="s">
        <v>306</v>
      </c>
      <c r="J185" s="136" t="s">
        <v>307</v>
      </c>
    </row>
    <row r="186" spans="2:10" ht="16.5" x14ac:dyDescent="0.3">
      <c r="B186" s="36" t="s">
        <v>244</v>
      </c>
      <c r="C186" s="33">
        <v>44615</v>
      </c>
      <c r="D186" s="34" t="s">
        <v>245</v>
      </c>
      <c r="E186" s="29" t="s">
        <v>33</v>
      </c>
      <c r="F186" s="35">
        <v>625439</v>
      </c>
      <c r="G186" s="133">
        <v>0</v>
      </c>
      <c r="H186" s="133">
        <f t="shared" si="2"/>
        <v>625439</v>
      </c>
      <c r="I186" s="134" t="s">
        <v>306</v>
      </c>
      <c r="J186" s="136" t="s">
        <v>307</v>
      </c>
    </row>
    <row r="187" spans="2:10" ht="16.5" x14ac:dyDescent="0.3">
      <c r="B187" s="84" t="s">
        <v>246</v>
      </c>
      <c r="C187" s="85">
        <v>44442</v>
      </c>
      <c r="D187" s="42" t="s">
        <v>247</v>
      </c>
      <c r="E187" s="29" t="s">
        <v>308</v>
      </c>
      <c r="F187" s="30">
        <v>87888057.189999998</v>
      </c>
      <c r="G187" s="133">
        <v>72098254.700000003</v>
      </c>
      <c r="H187" s="133">
        <f t="shared" si="2"/>
        <v>15789802.489999995</v>
      </c>
      <c r="I187" s="134" t="s">
        <v>306</v>
      </c>
      <c r="J187" s="136" t="s">
        <v>307</v>
      </c>
    </row>
    <row r="188" spans="2:10" ht="16.5" x14ac:dyDescent="0.3">
      <c r="B188" s="45" t="s">
        <v>249</v>
      </c>
      <c r="C188" s="33">
        <v>44546</v>
      </c>
      <c r="D188" s="34" t="s">
        <v>250</v>
      </c>
      <c r="E188" s="29" t="s">
        <v>251</v>
      </c>
      <c r="F188" s="35">
        <v>1653888.47</v>
      </c>
      <c r="G188" s="133">
        <v>0</v>
      </c>
      <c r="H188" s="133">
        <f t="shared" si="2"/>
        <v>1653888.47</v>
      </c>
      <c r="I188" s="134" t="s">
        <v>306</v>
      </c>
      <c r="J188" s="136" t="s">
        <v>307</v>
      </c>
    </row>
    <row r="189" spans="2:10" ht="16.5" x14ac:dyDescent="0.3">
      <c r="B189" s="45" t="s">
        <v>249</v>
      </c>
      <c r="C189" s="33">
        <v>44617</v>
      </c>
      <c r="D189" s="34" t="s">
        <v>250</v>
      </c>
      <c r="E189" s="29" t="s">
        <v>251</v>
      </c>
      <c r="F189" s="35">
        <v>1685245.44</v>
      </c>
      <c r="G189" s="133">
        <v>0</v>
      </c>
      <c r="H189" s="133">
        <f t="shared" si="2"/>
        <v>1685245.44</v>
      </c>
      <c r="I189" s="134" t="s">
        <v>306</v>
      </c>
      <c r="J189" s="136" t="s">
        <v>307</v>
      </c>
    </row>
    <row r="190" spans="2:10" ht="16.5" x14ac:dyDescent="0.3">
      <c r="B190" s="45" t="s">
        <v>252</v>
      </c>
      <c r="C190" s="33">
        <v>44620</v>
      </c>
      <c r="D190" s="34" t="s">
        <v>253</v>
      </c>
      <c r="E190" s="29" t="s">
        <v>25</v>
      </c>
      <c r="F190" s="35">
        <v>57025.599999999999</v>
      </c>
      <c r="G190" s="133">
        <v>0</v>
      </c>
      <c r="H190" s="133">
        <f t="shared" si="2"/>
        <v>57025.599999999999</v>
      </c>
      <c r="I190" s="134" t="s">
        <v>306</v>
      </c>
      <c r="J190" s="136" t="s">
        <v>307</v>
      </c>
    </row>
    <row r="191" spans="2:10" ht="16.5" x14ac:dyDescent="0.3">
      <c r="B191" s="31" t="s">
        <v>254</v>
      </c>
      <c r="C191" s="52">
        <v>44223</v>
      </c>
      <c r="D191" s="47" t="s">
        <v>255</v>
      </c>
      <c r="E191" s="29" t="s">
        <v>48</v>
      </c>
      <c r="F191" s="30">
        <v>923500</v>
      </c>
      <c r="G191" s="133">
        <v>0</v>
      </c>
      <c r="H191" s="133">
        <f t="shared" si="2"/>
        <v>923500</v>
      </c>
      <c r="I191" s="134" t="s">
        <v>306</v>
      </c>
      <c r="J191" s="136" t="s">
        <v>307</v>
      </c>
    </row>
    <row r="192" spans="2:10" ht="16.5" x14ac:dyDescent="0.3">
      <c r="B192" s="31" t="s">
        <v>256</v>
      </c>
      <c r="C192" s="52">
        <v>44228</v>
      </c>
      <c r="D192" s="47" t="s">
        <v>255</v>
      </c>
      <c r="E192" s="29" t="s">
        <v>48</v>
      </c>
      <c r="F192" s="30">
        <v>2308750</v>
      </c>
      <c r="G192" s="133">
        <v>0</v>
      </c>
      <c r="H192" s="133">
        <f t="shared" si="2"/>
        <v>2308750</v>
      </c>
      <c r="I192" s="134" t="s">
        <v>306</v>
      </c>
      <c r="J192" s="136" t="s">
        <v>307</v>
      </c>
    </row>
    <row r="193" spans="2:10" ht="16.5" x14ac:dyDescent="0.3">
      <c r="B193" s="31" t="s">
        <v>257</v>
      </c>
      <c r="C193" s="52">
        <v>44232</v>
      </c>
      <c r="D193" s="47" t="s">
        <v>255</v>
      </c>
      <c r="E193" s="29" t="s">
        <v>48</v>
      </c>
      <c r="F193" s="30">
        <v>557100</v>
      </c>
      <c r="G193" s="133">
        <v>0</v>
      </c>
      <c r="H193" s="133">
        <f t="shared" si="2"/>
        <v>557100</v>
      </c>
      <c r="I193" s="134" t="s">
        <v>306</v>
      </c>
      <c r="J193" s="136" t="s">
        <v>307</v>
      </c>
    </row>
    <row r="194" spans="2:10" ht="16.5" x14ac:dyDescent="0.3">
      <c r="B194" s="31" t="s">
        <v>258</v>
      </c>
      <c r="C194" s="52">
        <v>44237</v>
      </c>
      <c r="D194" s="47" t="s">
        <v>255</v>
      </c>
      <c r="E194" s="29" t="s">
        <v>48</v>
      </c>
      <c r="F194" s="30">
        <v>464250</v>
      </c>
      <c r="G194" s="133">
        <v>0</v>
      </c>
      <c r="H194" s="133">
        <f t="shared" si="2"/>
        <v>464250</v>
      </c>
      <c r="I194" s="134" t="s">
        <v>306</v>
      </c>
      <c r="J194" s="136" t="s">
        <v>307</v>
      </c>
    </row>
    <row r="195" spans="2:10" ht="16.5" x14ac:dyDescent="0.3">
      <c r="B195" s="31" t="s">
        <v>259</v>
      </c>
      <c r="C195" s="52">
        <v>44251</v>
      </c>
      <c r="D195" s="47" t="s">
        <v>255</v>
      </c>
      <c r="E195" s="29" t="s">
        <v>48</v>
      </c>
      <c r="F195" s="30">
        <v>466200</v>
      </c>
      <c r="G195" s="133">
        <v>0</v>
      </c>
      <c r="H195" s="133">
        <f t="shared" si="2"/>
        <v>466200</v>
      </c>
      <c r="I195" s="134" t="s">
        <v>306</v>
      </c>
      <c r="J195" s="136" t="s">
        <v>307</v>
      </c>
    </row>
    <row r="196" spans="2:10" ht="16.5" x14ac:dyDescent="0.3">
      <c r="B196" s="36" t="s">
        <v>260</v>
      </c>
      <c r="C196" s="33">
        <v>44044</v>
      </c>
      <c r="D196" s="56" t="s">
        <v>261</v>
      </c>
      <c r="E196" s="29" t="s">
        <v>48</v>
      </c>
      <c r="F196" s="38">
        <v>1048550</v>
      </c>
      <c r="G196" s="133">
        <v>0</v>
      </c>
      <c r="H196" s="133">
        <f t="shared" si="2"/>
        <v>1048550</v>
      </c>
      <c r="I196" s="134" t="s">
        <v>306</v>
      </c>
      <c r="J196" s="136" t="s">
        <v>307</v>
      </c>
    </row>
    <row r="197" spans="2:10" ht="16.5" x14ac:dyDescent="0.3">
      <c r="B197" s="36" t="s">
        <v>262</v>
      </c>
      <c r="C197" s="33">
        <v>44616</v>
      </c>
      <c r="D197" s="56" t="s">
        <v>261</v>
      </c>
      <c r="E197" s="29" t="s">
        <v>48</v>
      </c>
      <c r="F197" s="38">
        <v>2361000</v>
      </c>
      <c r="G197" s="133">
        <v>0</v>
      </c>
      <c r="H197" s="133">
        <f t="shared" si="2"/>
        <v>2361000</v>
      </c>
      <c r="I197" s="134" t="s">
        <v>306</v>
      </c>
      <c r="J197" s="136" t="s">
        <v>307</v>
      </c>
    </row>
    <row r="198" spans="2:10" ht="16.5" x14ac:dyDescent="0.3">
      <c r="B198" s="32" t="s">
        <v>202</v>
      </c>
      <c r="C198" s="79">
        <v>44166</v>
      </c>
      <c r="D198" s="86" t="s">
        <v>263</v>
      </c>
      <c r="E198" s="29" t="s">
        <v>94</v>
      </c>
      <c r="F198" s="35">
        <v>148644.03</v>
      </c>
      <c r="G198" s="133">
        <v>0</v>
      </c>
      <c r="H198" s="133">
        <f t="shared" si="2"/>
        <v>148644.03</v>
      </c>
      <c r="I198" s="134" t="s">
        <v>306</v>
      </c>
      <c r="J198" s="136" t="s">
        <v>307</v>
      </c>
    </row>
    <row r="199" spans="2:10" ht="16.5" x14ac:dyDescent="0.3">
      <c r="B199" s="32" t="s">
        <v>196</v>
      </c>
      <c r="C199" s="27">
        <v>42767</v>
      </c>
      <c r="D199" s="56" t="s">
        <v>264</v>
      </c>
      <c r="E199" s="29" t="s">
        <v>12</v>
      </c>
      <c r="F199" s="41">
        <v>128030</v>
      </c>
      <c r="G199" s="133">
        <v>0</v>
      </c>
      <c r="H199" s="133">
        <f t="shared" si="2"/>
        <v>128030</v>
      </c>
      <c r="I199" s="134" t="s">
        <v>306</v>
      </c>
      <c r="J199" s="136" t="s">
        <v>307</v>
      </c>
    </row>
    <row r="200" spans="2:10" ht="16.5" x14ac:dyDescent="0.3">
      <c r="B200" s="32" t="s">
        <v>193</v>
      </c>
      <c r="C200" s="27">
        <v>42767</v>
      </c>
      <c r="D200" s="56" t="s">
        <v>264</v>
      </c>
      <c r="E200" s="29" t="s">
        <v>12</v>
      </c>
      <c r="F200" s="41">
        <v>284616</v>
      </c>
      <c r="G200" s="133">
        <v>0</v>
      </c>
      <c r="H200" s="133">
        <f t="shared" si="2"/>
        <v>284616</v>
      </c>
      <c r="I200" s="134" t="s">
        <v>306</v>
      </c>
      <c r="J200" s="136" t="s">
        <v>307</v>
      </c>
    </row>
    <row r="201" spans="2:10" ht="16.5" x14ac:dyDescent="0.3">
      <c r="B201" s="32" t="s">
        <v>157</v>
      </c>
      <c r="C201" s="27">
        <v>42767</v>
      </c>
      <c r="D201" s="56" t="s">
        <v>264</v>
      </c>
      <c r="E201" s="29" t="s">
        <v>12</v>
      </c>
      <c r="F201" s="41">
        <v>344324</v>
      </c>
      <c r="G201" s="133">
        <v>0</v>
      </c>
      <c r="H201" s="133">
        <f t="shared" si="2"/>
        <v>344324</v>
      </c>
      <c r="I201" s="134" t="s">
        <v>306</v>
      </c>
      <c r="J201" s="136" t="s">
        <v>307</v>
      </c>
    </row>
    <row r="202" spans="2:10" ht="16.5" x14ac:dyDescent="0.3">
      <c r="B202" s="32" t="s">
        <v>194</v>
      </c>
      <c r="C202" s="27">
        <v>42767</v>
      </c>
      <c r="D202" s="56" t="s">
        <v>264</v>
      </c>
      <c r="E202" s="29" t="s">
        <v>12</v>
      </c>
      <c r="F202" s="41">
        <v>734375.36</v>
      </c>
      <c r="G202" s="133">
        <v>0</v>
      </c>
      <c r="H202" s="133">
        <f t="shared" si="2"/>
        <v>734375.36</v>
      </c>
      <c r="I202" s="134" t="s">
        <v>306</v>
      </c>
      <c r="J202" s="136" t="s">
        <v>307</v>
      </c>
    </row>
    <row r="203" spans="2:10" ht="16.5" x14ac:dyDescent="0.3">
      <c r="B203" s="32" t="s">
        <v>178</v>
      </c>
      <c r="C203" s="27">
        <v>42767</v>
      </c>
      <c r="D203" s="56" t="s">
        <v>264</v>
      </c>
      <c r="E203" s="29" t="s">
        <v>12</v>
      </c>
      <c r="F203" s="41">
        <v>1660679.84</v>
      </c>
      <c r="G203" s="133">
        <v>0</v>
      </c>
      <c r="H203" s="133">
        <f t="shared" si="2"/>
        <v>1660679.84</v>
      </c>
      <c r="I203" s="134" t="s">
        <v>306</v>
      </c>
      <c r="J203" s="136" t="s">
        <v>307</v>
      </c>
    </row>
    <row r="204" spans="2:10" ht="16.5" x14ac:dyDescent="0.3">
      <c r="B204" s="32" t="s">
        <v>141</v>
      </c>
      <c r="C204" s="27">
        <v>42767</v>
      </c>
      <c r="D204" s="56" t="s">
        <v>264</v>
      </c>
      <c r="E204" s="29" t="s">
        <v>12</v>
      </c>
      <c r="F204" s="41">
        <v>346872.8</v>
      </c>
      <c r="G204" s="133">
        <v>0</v>
      </c>
      <c r="H204" s="133">
        <f t="shared" si="2"/>
        <v>346872.8</v>
      </c>
      <c r="I204" s="134" t="s">
        <v>306</v>
      </c>
      <c r="J204" s="136" t="s">
        <v>307</v>
      </c>
    </row>
    <row r="205" spans="2:10" ht="16.5" x14ac:dyDescent="0.3">
      <c r="B205" s="32" t="s">
        <v>186</v>
      </c>
      <c r="C205" s="27">
        <v>42767</v>
      </c>
      <c r="D205" s="56" t="s">
        <v>264</v>
      </c>
      <c r="E205" s="21" t="s">
        <v>12</v>
      </c>
      <c r="F205" s="41">
        <v>346872.8</v>
      </c>
      <c r="G205" s="133">
        <v>0</v>
      </c>
      <c r="H205" s="133">
        <f t="shared" si="2"/>
        <v>346872.8</v>
      </c>
      <c r="I205" s="134" t="s">
        <v>306</v>
      </c>
      <c r="J205" s="136" t="s">
        <v>307</v>
      </c>
    </row>
    <row r="206" spans="2:10" ht="16.5" x14ac:dyDescent="0.3">
      <c r="B206" s="32" t="s">
        <v>187</v>
      </c>
      <c r="C206" s="27">
        <v>42767</v>
      </c>
      <c r="D206" s="56" t="s">
        <v>264</v>
      </c>
      <c r="E206" s="29" t="s">
        <v>12</v>
      </c>
      <c r="F206" s="41">
        <v>346872.8</v>
      </c>
      <c r="G206" s="133">
        <v>0</v>
      </c>
      <c r="H206" s="133">
        <f t="shared" si="2"/>
        <v>346872.8</v>
      </c>
      <c r="I206" s="134" t="s">
        <v>306</v>
      </c>
      <c r="J206" s="136" t="s">
        <v>307</v>
      </c>
    </row>
    <row r="207" spans="2:10" ht="16.5" x14ac:dyDescent="0.3">
      <c r="B207" s="32" t="s">
        <v>265</v>
      </c>
      <c r="C207" s="27">
        <v>42767</v>
      </c>
      <c r="D207" s="56" t="s">
        <v>264</v>
      </c>
      <c r="E207" s="29" t="s">
        <v>12</v>
      </c>
      <c r="F207" s="41">
        <v>346872.8</v>
      </c>
      <c r="G207" s="133">
        <v>0</v>
      </c>
      <c r="H207" s="133">
        <f t="shared" si="2"/>
        <v>346872.8</v>
      </c>
      <c r="I207" s="134" t="s">
        <v>306</v>
      </c>
      <c r="J207" s="136" t="s">
        <v>307</v>
      </c>
    </row>
    <row r="208" spans="2:10" ht="16.5" x14ac:dyDescent="0.3">
      <c r="B208" s="32" t="s">
        <v>266</v>
      </c>
      <c r="C208" s="27">
        <v>42767</v>
      </c>
      <c r="D208" s="56" t="s">
        <v>264</v>
      </c>
      <c r="E208" s="29" t="s">
        <v>12</v>
      </c>
      <c r="F208" s="41">
        <v>346872.8</v>
      </c>
      <c r="G208" s="133">
        <v>0</v>
      </c>
      <c r="H208" s="133">
        <f t="shared" ref="H208:H271" si="3">SUM(F208-G208)</f>
        <v>346872.8</v>
      </c>
      <c r="I208" s="134" t="s">
        <v>306</v>
      </c>
      <c r="J208" s="136" t="s">
        <v>307</v>
      </c>
    </row>
    <row r="209" spans="2:10" ht="16.5" x14ac:dyDescent="0.3">
      <c r="B209" s="32" t="s">
        <v>167</v>
      </c>
      <c r="C209" s="27">
        <v>42767</v>
      </c>
      <c r="D209" s="56" t="s">
        <v>264</v>
      </c>
      <c r="E209" s="29" t="s">
        <v>12</v>
      </c>
      <c r="F209" s="41">
        <v>480365.96</v>
      </c>
      <c r="G209" s="133">
        <v>0</v>
      </c>
      <c r="H209" s="133">
        <f t="shared" si="3"/>
        <v>480365.96</v>
      </c>
      <c r="I209" s="134" t="s">
        <v>306</v>
      </c>
      <c r="J209" s="136" t="s">
        <v>307</v>
      </c>
    </row>
    <row r="210" spans="2:10" ht="16.5" x14ac:dyDescent="0.3">
      <c r="B210" s="36" t="s">
        <v>191</v>
      </c>
      <c r="C210" s="33">
        <v>44540</v>
      </c>
      <c r="D210" s="34" t="s">
        <v>267</v>
      </c>
      <c r="E210" s="29" t="s">
        <v>79</v>
      </c>
      <c r="F210" s="30">
        <v>1246069</v>
      </c>
      <c r="G210" s="133">
        <v>0</v>
      </c>
      <c r="H210" s="133">
        <f t="shared" si="3"/>
        <v>1246069</v>
      </c>
      <c r="I210" s="134" t="s">
        <v>306</v>
      </c>
      <c r="J210" s="136" t="s">
        <v>307</v>
      </c>
    </row>
    <row r="211" spans="2:10" ht="16.5" x14ac:dyDescent="0.3">
      <c r="B211" s="36" t="s">
        <v>191</v>
      </c>
      <c r="C211" s="33">
        <v>44620</v>
      </c>
      <c r="D211" s="34" t="s">
        <v>267</v>
      </c>
      <c r="E211" s="29" t="s">
        <v>79</v>
      </c>
      <c r="F211" s="30">
        <v>2073271</v>
      </c>
      <c r="G211" s="133">
        <v>0</v>
      </c>
      <c r="H211" s="133">
        <f t="shared" si="3"/>
        <v>2073271</v>
      </c>
      <c r="I211" s="134" t="s">
        <v>306</v>
      </c>
      <c r="J211" s="136" t="s">
        <v>307</v>
      </c>
    </row>
    <row r="212" spans="2:10" ht="16.5" x14ac:dyDescent="0.3">
      <c r="B212" s="46" t="s">
        <v>148</v>
      </c>
      <c r="C212" s="58">
        <v>44593</v>
      </c>
      <c r="D212" s="47" t="s">
        <v>268</v>
      </c>
      <c r="E212" s="29" t="s">
        <v>269</v>
      </c>
      <c r="F212" s="30">
        <v>766705</v>
      </c>
      <c r="G212" s="133">
        <v>0</v>
      </c>
      <c r="H212" s="133">
        <f t="shared" si="3"/>
        <v>766705</v>
      </c>
      <c r="I212" s="134" t="s">
        <v>306</v>
      </c>
      <c r="J212" s="136" t="s">
        <v>307</v>
      </c>
    </row>
    <row r="213" spans="2:10" ht="16.5" x14ac:dyDescent="0.3">
      <c r="B213" s="31" t="s">
        <v>270</v>
      </c>
      <c r="C213" s="43">
        <v>41548</v>
      </c>
      <c r="D213" s="42" t="s">
        <v>271</v>
      </c>
      <c r="E213" s="29" t="s">
        <v>12</v>
      </c>
      <c r="F213" s="48">
        <v>130508</v>
      </c>
      <c r="G213" s="133">
        <v>0</v>
      </c>
      <c r="H213" s="133">
        <f t="shared" si="3"/>
        <v>130508</v>
      </c>
      <c r="I213" s="134" t="s">
        <v>306</v>
      </c>
      <c r="J213" s="136" t="s">
        <v>307</v>
      </c>
    </row>
    <row r="214" spans="2:10" ht="16.5" x14ac:dyDescent="0.3">
      <c r="B214" s="26" t="s">
        <v>191</v>
      </c>
      <c r="C214" s="27">
        <v>43617</v>
      </c>
      <c r="D214" s="47" t="s">
        <v>272</v>
      </c>
      <c r="E214" s="29" t="s">
        <v>12</v>
      </c>
      <c r="F214" s="35">
        <v>145140</v>
      </c>
      <c r="G214" s="133">
        <v>0</v>
      </c>
      <c r="H214" s="133">
        <f t="shared" si="3"/>
        <v>145140</v>
      </c>
      <c r="I214" s="134" t="s">
        <v>306</v>
      </c>
      <c r="J214" s="136" t="s">
        <v>307</v>
      </c>
    </row>
    <row r="215" spans="2:10" ht="16.5" x14ac:dyDescent="0.3">
      <c r="B215" s="26" t="s">
        <v>273</v>
      </c>
      <c r="C215" s="33">
        <v>44140</v>
      </c>
      <c r="D215" s="42" t="s">
        <v>272</v>
      </c>
      <c r="E215" s="29" t="s">
        <v>12</v>
      </c>
      <c r="F215" s="35">
        <v>437780</v>
      </c>
      <c r="G215" s="133">
        <v>0</v>
      </c>
      <c r="H215" s="133">
        <f t="shared" si="3"/>
        <v>437780</v>
      </c>
      <c r="I215" s="134" t="s">
        <v>306</v>
      </c>
      <c r="J215" s="136" t="s">
        <v>307</v>
      </c>
    </row>
    <row r="216" spans="2:10" ht="16.5" x14ac:dyDescent="0.3">
      <c r="B216" s="31" t="s">
        <v>274</v>
      </c>
      <c r="C216" s="143">
        <v>42208</v>
      </c>
      <c r="D216" s="42" t="s">
        <v>275</v>
      </c>
      <c r="E216" s="70" t="s">
        <v>12</v>
      </c>
      <c r="F216" s="144">
        <v>1593000</v>
      </c>
      <c r="G216" s="133">
        <v>1000000</v>
      </c>
      <c r="H216" s="133">
        <f t="shared" si="3"/>
        <v>593000</v>
      </c>
      <c r="I216" s="134" t="s">
        <v>306</v>
      </c>
      <c r="J216" s="136" t="s">
        <v>307</v>
      </c>
    </row>
    <row r="217" spans="2:10" ht="16.5" x14ac:dyDescent="0.3">
      <c r="B217" s="145" t="s">
        <v>276</v>
      </c>
      <c r="C217" s="27">
        <v>42125</v>
      </c>
      <c r="D217" s="146" t="s">
        <v>277</v>
      </c>
      <c r="E217" s="70" t="s">
        <v>12</v>
      </c>
      <c r="F217" s="40">
        <v>595720.64</v>
      </c>
      <c r="G217" s="133">
        <v>0</v>
      </c>
      <c r="H217" s="133">
        <f t="shared" si="3"/>
        <v>595720.64</v>
      </c>
      <c r="I217" s="134" t="s">
        <v>306</v>
      </c>
      <c r="J217" s="136" t="s">
        <v>307</v>
      </c>
    </row>
    <row r="218" spans="2:10" ht="16.5" x14ac:dyDescent="0.3">
      <c r="B218" s="147" t="s">
        <v>195</v>
      </c>
      <c r="C218" s="81">
        <v>44104</v>
      </c>
      <c r="D218" s="148" t="s">
        <v>278</v>
      </c>
      <c r="E218" s="70" t="s">
        <v>94</v>
      </c>
      <c r="F218" s="78">
        <v>180000</v>
      </c>
      <c r="G218" s="133">
        <v>0</v>
      </c>
      <c r="H218" s="133">
        <f t="shared" si="3"/>
        <v>180000</v>
      </c>
      <c r="I218" s="134" t="s">
        <v>306</v>
      </c>
      <c r="J218" s="136" t="s">
        <v>307</v>
      </c>
    </row>
    <row r="219" spans="2:10" ht="16.5" x14ac:dyDescent="0.3">
      <c r="B219" s="145" t="s">
        <v>279</v>
      </c>
      <c r="C219" s="27">
        <v>42633</v>
      </c>
      <c r="D219" s="149" t="s">
        <v>280</v>
      </c>
      <c r="E219" s="70" t="s">
        <v>12</v>
      </c>
      <c r="F219" s="35">
        <v>306800</v>
      </c>
      <c r="G219" s="133">
        <v>0</v>
      </c>
      <c r="H219" s="133">
        <f t="shared" si="3"/>
        <v>306800</v>
      </c>
      <c r="I219" s="134" t="s">
        <v>306</v>
      </c>
      <c r="J219" s="136" t="s">
        <v>307</v>
      </c>
    </row>
    <row r="220" spans="2:10" ht="16.5" x14ac:dyDescent="0.3">
      <c r="B220" s="150" t="s">
        <v>281</v>
      </c>
      <c r="C220" s="88">
        <v>42248</v>
      </c>
      <c r="D220" s="95" t="s">
        <v>282</v>
      </c>
      <c r="E220" s="70" t="s">
        <v>12</v>
      </c>
      <c r="F220" s="151">
        <v>269394.2</v>
      </c>
      <c r="G220" s="133">
        <v>0</v>
      </c>
      <c r="H220" s="133">
        <f t="shared" si="3"/>
        <v>269394.2</v>
      </c>
      <c r="I220" s="134" t="s">
        <v>306</v>
      </c>
      <c r="J220" s="136" t="s">
        <v>307</v>
      </c>
    </row>
    <row r="221" spans="2:10" ht="16.5" x14ac:dyDescent="0.3">
      <c r="B221" s="89" t="s">
        <v>283</v>
      </c>
      <c r="C221" s="152">
        <v>43951</v>
      </c>
      <c r="D221" s="29" t="s">
        <v>284</v>
      </c>
      <c r="E221" s="29" t="s">
        <v>30</v>
      </c>
      <c r="F221" s="153">
        <v>563287729.38999999</v>
      </c>
      <c r="G221" s="154">
        <v>299996015.88</v>
      </c>
      <c r="H221" s="155">
        <f t="shared" si="3"/>
        <v>263291713.50999999</v>
      </c>
      <c r="I221" s="134" t="s">
        <v>306</v>
      </c>
      <c r="J221" s="136" t="s">
        <v>307</v>
      </c>
    </row>
    <row r="222" spans="2:10" ht="16.5" x14ac:dyDescent="0.3">
      <c r="B222" s="94" t="s">
        <v>285</v>
      </c>
      <c r="C222" s="156">
        <v>42432</v>
      </c>
      <c r="D222" s="95" t="s">
        <v>286</v>
      </c>
      <c r="E222" s="157" t="s">
        <v>12</v>
      </c>
      <c r="F222" s="96">
        <v>1127136</v>
      </c>
      <c r="G222" s="154">
        <v>0</v>
      </c>
      <c r="H222" s="154">
        <f t="shared" si="3"/>
        <v>1127136</v>
      </c>
      <c r="I222" s="158" t="s">
        <v>306</v>
      </c>
      <c r="J222" s="159" t="s">
        <v>307</v>
      </c>
    </row>
    <row r="223" spans="2:10" ht="17.25" thickBot="1" x14ac:dyDescent="0.35">
      <c r="B223" s="98" t="s">
        <v>179</v>
      </c>
      <c r="C223" s="160">
        <v>43296</v>
      </c>
      <c r="D223" s="100" t="s">
        <v>287</v>
      </c>
      <c r="E223" s="161" t="s">
        <v>150</v>
      </c>
      <c r="F223" s="102">
        <v>283200</v>
      </c>
      <c r="G223" s="162">
        <v>0</v>
      </c>
      <c r="H223" s="163">
        <f t="shared" si="3"/>
        <v>283200</v>
      </c>
      <c r="I223" s="164" t="s">
        <v>306</v>
      </c>
      <c r="J223" s="165" t="s">
        <v>307</v>
      </c>
    </row>
    <row r="224" spans="2:10" ht="17.25" thickBot="1" x14ac:dyDescent="0.35">
      <c r="B224" s="166"/>
      <c r="C224" s="167"/>
      <c r="D224" s="168"/>
      <c r="E224" s="106"/>
      <c r="F224" s="169"/>
      <c r="G224" s="170"/>
      <c r="H224" s="170"/>
      <c r="I224" s="171"/>
      <c r="J224" s="171"/>
    </row>
    <row r="225" spans="2:10" ht="23.25" customHeight="1" thickBot="1" x14ac:dyDescent="0.3">
      <c r="B225" s="212" t="s">
        <v>309</v>
      </c>
      <c r="C225" s="213"/>
      <c r="D225" s="213"/>
      <c r="E225" s="213"/>
      <c r="F225" s="172">
        <f>SUM(F16:F224)</f>
        <v>1616191006.6409998</v>
      </c>
      <c r="G225" s="173">
        <f>SUM(G16:G224)</f>
        <v>875712054.58000004</v>
      </c>
      <c r="H225" s="173">
        <f>SUM(H16:H223)</f>
        <v>740478952.06099975</v>
      </c>
      <c r="I225" s="174"/>
      <c r="J225" s="175"/>
    </row>
    <row r="226" spans="2:10" ht="16.5" x14ac:dyDescent="0.3">
      <c r="B226" s="176"/>
      <c r="C226" s="177"/>
      <c r="D226" s="178"/>
      <c r="E226" s="106"/>
      <c r="F226" s="107"/>
      <c r="G226" s="179"/>
      <c r="H226" s="179"/>
      <c r="I226" s="180"/>
      <c r="J226" s="180"/>
    </row>
    <row r="227" spans="2:10" ht="16.5" x14ac:dyDescent="0.3">
      <c r="F227" s="181"/>
      <c r="G227" s="182"/>
      <c r="H227" s="115"/>
      <c r="I227" s="115"/>
    </row>
    <row r="228" spans="2:10" x14ac:dyDescent="0.25">
      <c r="H228" s="183"/>
    </row>
    <row r="229" spans="2:10" ht="22.5" x14ac:dyDescent="0.4">
      <c r="B229" s="209" t="s">
        <v>289</v>
      </c>
      <c r="C229" s="209"/>
      <c r="E229" s="214" t="s">
        <v>310</v>
      </c>
      <c r="F229" s="214"/>
      <c r="G229" s="183"/>
      <c r="H229" s="209" t="s">
        <v>291</v>
      </c>
      <c r="I229" s="209"/>
      <c r="J229" s="209"/>
    </row>
    <row r="230" spans="2:10" ht="22.5" x14ac:dyDescent="0.4">
      <c r="B230" s="211" t="s">
        <v>292</v>
      </c>
      <c r="C230" s="211"/>
      <c r="E230" s="211" t="s">
        <v>311</v>
      </c>
      <c r="F230" s="211"/>
      <c r="H230" s="209" t="s">
        <v>294</v>
      </c>
      <c r="I230" s="209"/>
      <c r="J230" s="209"/>
    </row>
    <row r="231" spans="2:10" ht="22.5" x14ac:dyDescent="0.4">
      <c r="B231" s="211" t="s">
        <v>295</v>
      </c>
      <c r="C231" s="211"/>
      <c r="E231" s="211" t="s">
        <v>312</v>
      </c>
      <c r="F231" s="211"/>
      <c r="H231" s="209" t="s">
        <v>297</v>
      </c>
      <c r="I231" s="209"/>
      <c r="J231" s="209"/>
    </row>
    <row r="232" spans="2:10" ht="16.5" x14ac:dyDescent="0.3">
      <c r="B232" s="1"/>
      <c r="C232" s="1"/>
      <c r="D232" s="1"/>
      <c r="E232" s="1"/>
      <c r="F232" s="1"/>
      <c r="G232" s="1"/>
    </row>
    <row r="234" spans="2:10" x14ac:dyDescent="0.25">
      <c r="H234" s="183"/>
    </row>
    <row r="235" spans="2:10" x14ac:dyDescent="0.25">
      <c r="H235" s="183"/>
    </row>
  </sheetData>
  <mergeCells count="14">
    <mergeCell ref="B229:C229"/>
    <mergeCell ref="E229:F229"/>
    <mergeCell ref="H229:J229"/>
    <mergeCell ref="B9:J9"/>
    <mergeCell ref="B10:J10"/>
    <mergeCell ref="B11:J11"/>
    <mergeCell ref="B12:J12"/>
    <mergeCell ref="B225:E225"/>
    <mergeCell ref="B230:C230"/>
    <mergeCell ref="E230:F230"/>
    <mergeCell ref="H230:J230"/>
    <mergeCell ref="B231:C231"/>
    <mergeCell ref="E231:F231"/>
    <mergeCell ref="H231:J2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8"/>
  <sheetViews>
    <sheetView topLeftCell="A49" workbookViewId="0">
      <selection activeCell="F52" sqref="F52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1.42578125" style="1" customWidth="1"/>
    <col min="4" max="4" width="15.42578125" style="1" customWidth="1"/>
    <col min="5" max="5" width="43.28515625" style="1" customWidth="1"/>
    <col min="6" max="6" width="50.85546875" style="1" customWidth="1"/>
    <col min="7" max="7" width="19" style="1" customWidth="1"/>
    <col min="8" max="8" width="21.28515625" style="1" customWidth="1"/>
    <col min="9" max="11" width="11.42578125" style="1"/>
    <col min="12" max="12" width="14.42578125" style="1" customWidth="1"/>
    <col min="13" max="229" width="11.42578125" style="1"/>
    <col min="230" max="230" width="2" style="1" customWidth="1"/>
    <col min="231" max="231" width="11.7109375" style="1" customWidth="1"/>
    <col min="232" max="232" width="24.7109375" style="1" customWidth="1"/>
    <col min="233" max="233" width="15.5703125" style="1" customWidth="1"/>
    <col min="234" max="234" width="35.85546875" style="1" customWidth="1"/>
    <col min="235" max="235" width="8.140625" style="1" customWidth="1"/>
    <col min="236" max="236" width="23.140625" style="1" customWidth="1"/>
    <col min="237" max="237" width="17.140625" style="1" customWidth="1"/>
    <col min="238" max="238" width="25.7109375" style="1" customWidth="1"/>
    <col min="239" max="239" width="1.85546875" style="1" customWidth="1"/>
    <col min="240" max="485" width="11.42578125" style="1"/>
    <col min="486" max="486" width="2" style="1" customWidth="1"/>
    <col min="487" max="487" width="11.7109375" style="1" customWidth="1"/>
    <col min="488" max="488" width="24.7109375" style="1" customWidth="1"/>
    <col min="489" max="489" width="15.5703125" style="1" customWidth="1"/>
    <col min="490" max="490" width="35.85546875" style="1" customWidth="1"/>
    <col min="491" max="491" width="8.140625" style="1" customWidth="1"/>
    <col min="492" max="492" width="23.140625" style="1" customWidth="1"/>
    <col min="493" max="493" width="17.140625" style="1" customWidth="1"/>
    <col min="494" max="494" width="25.7109375" style="1" customWidth="1"/>
    <col min="495" max="495" width="1.85546875" style="1" customWidth="1"/>
    <col min="496" max="741" width="11.42578125" style="1"/>
    <col min="742" max="742" width="2" style="1" customWidth="1"/>
    <col min="743" max="743" width="11.7109375" style="1" customWidth="1"/>
    <col min="744" max="744" width="24.7109375" style="1" customWidth="1"/>
    <col min="745" max="745" width="15.5703125" style="1" customWidth="1"/>
    <col min="746" max="746" width="35.85546875" style="1" customWidth="1"/>
    <col min="747" max="747" width="8.140625" style="1" customWidth="1"/>
    <col min="748" max="748" width="23.140625" style="1" customWidth="1"/>
    <col min="749" max="749" width="17.140625" style="1" customWidth="1"/>
    <col min="750" max="750" width="25.7109375" style="1" customWidth="1"/>
    <col min="751" max="751" width="1.85546875" style="1" customWidth="1"/>
    <col min="752" max="997" width="11.42578125" style="1"/>
    <col min="998" max="998" width="2" style="1" customWidth="1"/>
    <col min="999" max="999" width="11.7109375" style="1" customWidth="1"/>
    <col min="1000" max="1000" width="24.7109375" style="1" customWidth="1"/>
    <col min="1001" max="1001" width="15.5703125" style="1" customWidth="1"/>
    <col min="1002" max="1002" width="35.85546875" style="1" customWidth="1"/>
    <col min="1003" max="1003" width="8.140625" style="1" customWidth="1"/>
    <col min="1004" max="1004" width="23.140625" style="1" customWidth="1"/>
    <col min="1005" max="1005" width="17.140625" style="1" customWidth="1"/>
    <col min="1006" max="1006" width="25.7109375" style="1" customWidth="1"/>
    <col min="1007" max="1007" width="1.85546875" style="1" customWidth="1"/>
    <col min="1008" max="1253" width="11.42578125" style="1"/>
    <col min="1254" max="1254" width="2" style="1" customWidth="1"/>
    <col min="1255" max="1255" width="11.7109375" style="1" customWidth="1"/>
    <col min="1256" max="1256" width="24.7109375" style="1" customWidth="1"/>
    <col min="1257" max="1257" width="15.5703125" style="1" customWidth="1"/>
    <col min="1258" max="1258" width="35.85546875" style="1" customWidth="1"/>
    <col min="1259" max="1259" width="8.140625" style="1" customWidth="1"/>
    <col min="1260" max="1260" width="23.140625" style="1" customWidth="1"/>
    <col min="1261" max="1261" width="17.140625" style="1" customWidth="1"/>
    <col min="1262" max="1262" width="25.7109375" style="1" customWidth="1"/>
    <col min="1263" max="1263" width="1.85546875" style="1" customWidth="1"/>
    <col min="1264" max="1509" width="11.42578125" style="1"/>
    <col min="1510" max="1510" width="2" style="1" customWidth="1"/>
    <col min="1511" max="1511" width="11.7109375" style="1" customWidth="1"/>
    <col min="1512" max="1512" width="24.7109375" style="1" customWidth="1"/>
    <col min="1513" max="1513" width="15.5703125" style="1" customWidth="1"/>
    <col min="1514" max="1514" width="35.85546875" style="1" customWidth="1"/>
    <col min="1515" max="1515" width="8.140625" style="1" customWidth="1"/>
    <col min="1516" max="1516" width="23.140625" style="1" customWidth="1"/>
    <col min="1517" max="1517" width="17.140625" style="1" customWidth="1"/>
    <col min="1518" max="1518" width="25.7109375" style="1" customWidth="1"/>
    <col min="1519" max="1519" width="1.85546875" style="1" customWidth="1"/>
    <col min="1520" max="1765" width="11.42578125" style="1"/>
    <col min="1766" max="1766" width="2" style="1" customWidth="1"/>
    <col min="1767" max="1767" width="11.7109375" style="1" customWidth="1"/>
    <col min="1768" max="1768" width="24.7109375" style="1" customWidth="1"/>
    <col min="1769" max="1769" width="15.5703125" style="1" customWidth="1"/>
    <col min="1770" max="1770" width="35.85546875" style="1" customWidth="1"/>
    <col min="1771" max="1771" width="8.140625" style="1" customWidth="1"/>
    <col min="1772" max="1772" width="23.140625" style="1" customWidth="1"/>
    <col min="1773" max="1773" width="17.140625" style="1" customWidth="1"/>
    <col min="1774" max="1774" width="25.7109375" style="1" customWidth="1"/>
    <col min="1775" max="1775" width="1.85546875" style="1" customWidth="1"/>
    <col min="1776" max="2021" width="11.42578125" style="1"/>
    <col min="2022" max="2022" width="2" style="1" customWidth="1"/>
    <col min="2023" max="2023" width="11.7109375" style="1" customWidth="1"/>
    <col min="2024" max="2024" width="24.7109375" style="1" customWidth="1"/>
    <col min="2025" max="2025" width="15.5703125" style="1" customWidth="1"/>
    <col min="2026" max="2026" width="35.85546875" style="1" customWidth="1"/>
    <col min="2027" max="2027" width="8.140625" style="1" customWidth="1"/>
    <col min="2028" max="2028" width="23.140625" style="1" customWidth="1"/>
    <col min="2029" max="2029" width="17.140625" style="1" customWidth="1"/>
    <col min="2030" max="2030" width="25.7109375" style="1" customWidth="1"/>
    <col min="2031" max="2031" width="1.85546875" style="1" customWidth="1"/>
    <col min="2032" max="2277" width="11.42578125" style="1"/>
    <col min="2278" max="2278" width="2" style="1" customWidth="1"/>
    <col min="2279" max="2279" width="11.7109375" style="1" customWidth="1"/>
    <col min="2280" max="2280" width="24.7109375" style="1" customWidth="1"/>
    <col min="2281" max="2281" width="15.5703125" style="1" customWidth="1"/>
    <col min="2282" max="2282" width="35.85546875" style="1" customWidth="1"/>
    <col min="2283" max="2283" width="8.140625" style="1" customWidth="1"/>
    <col min="2284" max="2284" width="23.140625" style="1" customWidth="1"/>
    <col min="2285" max="2285" width="17.140625" style="1" customWidth="1"/>
    <col min="2286" max="2286" width="25.7109375" style="1" customWidth="1"/>
    <col min="2287" max="2287" width="1.85546875" style="1" customWidth="1"/>
    <col min="2288" max="2533" width="11.42578125" style="1"/>
    <col min="2534" max="2534" width="2" style="1" customWidth="1"/>
    <col min="2535" max="2535" width="11.7109375" style="1" customWidth="1"/>
    <col min="2536" max="2536" width="24.7109375" style="1" customWidth="1"/>
    <col min="2537" max="2537" width="15.5703125" style="1" customWidth="1"/>
    <col min="2538" max="2538" width="35.85546875" style="1" customWidth="1"/>
    <col min="2539" max="2539" width="8.140625" style="1" customWidth="1"/>
    <col min="2540" max="2540" width="23.140625" style="1" customWidth="1"/>
    <col min="2541" max="2541" width="17.140625" style="1" customWidth="1"/>
    <col min="2542" max="2542" width="25.7109375" style="1" customWidth="1"/>
    <col min="2543" max="2543" width="1.85546875" style="1" customWidth="1"/>
    <col min="2544" max="2789" width="11.42578125" style="1"/>
    <col min="2790" max="2790" width="2" style="1" customWidth="1"/>
    <col min="2791" max="2791" width="11.7109375" style="1" customWidth="1"/>
    <col min="2792" max="2792" width="24.7109375" style="1" customWidth="1"/>
    <col min="2793" max="2793" width="15.5703125" style="1" customWidth="1"/>
    <col min="2794" max="2794" width="35.85546875" style="1" customWidth="1"/>
    <col min="2795" max="2795" width="8.140625" style="1" customWidth="1"/>
    <col min="2796" max="2796" width="23.140625" style="1" customWidth="1"/>
    <col min="2797" max="2797" width="17.140625" style="1" customWidth="1"/>
    <col min="2798" max="2798" width="25.7109375" style="1" customWidth="1"/>
    <col min="2799" max="2799" width="1.85546875" style="1" customWidth="1"/>
    <col min="2800" max="3045" width="11.42578125" style="1"/>
    <col min="3046" max="3046" width="2" style="1" customWidth="1"/>
    <col min="3047" max="3047" width="11.7109375" style="1" customWidth="1"/>
    <col min="3048" max="3048" width="24.7109375" style="1" customWidth="1"/>
    <col min="3049" max="3049" width="15.5703125" style="1" customWidth="1"/>
    <col min="3050" max="3050" width="35.85546875" style="1" customWidth="1"/>
    <col min="3051" max="3051" width="8.140625" style="1" customWidth="1"/>
    <col min="3052" max="3052" width="23.140625" style="1" customWidth="1"/>
    <col min="3053" max="3053" width="17.140625" style="1" customWidth="1"/>
    <col min="3054" max="3054" width="25.7109375" style="1" customWidth="1"/>
    <col min="3055" max="3055" width="1.85546875" style="1" customWidth="1"/>
    <col min="3056" max="3301" width="11.42578125" style="1"/>
    <col min="3302" max="3302" width="2" style="1" customWidth="1"/>
    <col min="3303" max="3303" width="11.7109375" style="1" customWidth="1"/>
    <col min="3304" max="3304" width="24.7109375" style="1" customWidth="1"/>
    <col min="3305" max="3305" width="15.5703125" style="1" customWidth="1"/>
    <col min="3306" max="3306" width="35.85546875" style="1" customWidth="1"/>
    <col min="3307" max="3307" width="8.140625" style="1" customWidth="1"/>
    <col min="3308" max="3308" width="23.140625" style="1" customWidth="1"/>
    <col min="3309" max="3309" width="17.140625" style="1" customWidth="1"/>
    <col min="3310" max="3310" width="25.7109375" style="1" customWidth="1"/>
    <col min="3311" max="3311" width="1.85546875" style="1" customWidth="1"/>
    <col min="3312" max="3557" width="11.42578125" style="1"/>
    <col min="3558" max="3558" width="2" style="1" customWidth="1"/>
    <col min="3559" max="3559" width="11.7109375" style="1" customWidth="1"/>
    <col min="3560" max="3560" width="24.7109375" style="1" customWidth="1"/>
    <col min="3561" max="3561" width="15.5703125" style="1" customWidth="1"/>
    <col min="3562" max="3562" width="35.85546875" style="1" customWidth="1"/>
    <col min="3563" max="3563" width="8.140625" style="1" customWidth="1"/>
    <col min="3564" max="3564" width="23.140625" style="1" customWidth="1"/>
    <col min="3565" max="3565" width="17.140625" style="1" customWidth="1"/>
    <col min="3566" max="3566" width="25.7109375" style="1" customWidth="1"/>
    <col min="3567" max="3567" width="1.85546875" style="1" customWidth="1"/>
    <col min="3568" max="3813" width="11.42578125" style="1"/>
    <col min="3814" max="3814" width="2" style="1" customWidth="1"/>
    <col min="3815" max="3815" width="11.7109375" style="1" customWidth="1"/>
    <col min="3816" max="3816" width="24.7109375" style="1" customWidth="1"/>
    <col min="3817" max="3817" width="15.5703125" style="1" customWidth="1"/>
    <col min="3818" max="3818" width="35.85546875" style="1" customWidth="1"/>
    <col min="3819" max="3819" width="8.140625" style="1" customWidth="1"/>
    <col min="3820" max="3820" width="23.140625" style="1" customWidth="1"/>
    <col min="3821" max="3821" width="17.140625" style="1" customWidth="1"/>
    <col min="3822" max="3822" width="25.7109375" style="1" customWidth="1"/>
    <col min="3823" max="3823" width="1.85546875" style="1" customWidth="1"/>
    <col min="3824" max="4069" width="11.42578125" style="1"/>
    <col min="4070" max="4070" width="2" style="1" customWidth="1"/>
    <col min="4071" max="4071" width="11.7109375" style="1" customWidth="1"/>
    <col min="4072" max="4072" width="24.7109375" style="1" customWidth="1"/>
    <col min="4073" max="4073" width="15.5703125" style="1" customWidth="1"/>
    <col min="4074" max="4074" width="35.85546875" style="1" customWidth="1"/>
    <col min="4075" max="4075" width="8.140625" style="1" customWidth="1"/>
    <col min="4076" max="4076" width="23.140625" style="1" customWidth="1"/>
    <col min="4077" max="4077" width="17.140625" style="1" customWidth="1"/>
    <col min="4078" max="4078" width="25.7109375" style="1" customWidth="1"/>
    <col min="4079" max="4079" width="1.85546875" style="1" customWidth="1"/>
    <col min="4080" max="4325" width="11.42578125" style="1"/>
    <col min="4326" max="4326" width="2" style="1" customWidth="1"/>
    <col min="4327" max="4327" width="11.7109375" style="1" customWidth="1"/>
    <col min="4328" max="4328" width="24.7109375" style="1" customWidth="1"/>
    <col min="4329" max="4329" width="15.5703125" style="1" customWidth="1"/>
    <col min="4330" max="4330" width="35.85546875" style="1" customWidth="1"/>
    <col min="4331" max="4331" width="8.140625" style="1" customWidth="1"/>
    <col min="4332" max="4332" width="23.140625" style="1" customWidth="1"/>
    <col min="4333" max="4333" width="17.140625" style="1" customWidth="1"/>
    <col min="4334" max="4334" width="25.7109375" style="1" customWidth="1"/>
    <col min="4335" max="4335" width="1.85546875" style="1" customWidth="1"/>
    <col min="4336" max="4581" width="11.42578125" style="1"/>
    <col min="4582" max="4582" width="2" style="1" customWidth="1"/>
    <col min="4583" max="4583" width="11.7109375" style="1" customWidth="1"/>
    <col min="4584" max="4584" width="24.7109375" style="1" customWidth="1"/>
    <col min="4585" max="4585" width="15.5703125" style="1" customWidth="1"/>
    <col min="4586" max="4586" width="35.85546875" style="1" customWidth="1"/>
    <col min="4587" max="4587" width="8.140625" style="1" customWidth="1"/>
    <col min="4588" max="4588" width="23.140625" style="1" customWidth="1"/>
    <col min="4589" max="4589" width="17.140625" style="1" customWidth="1"/>
    <col min="4590" max="4590" width="25.7109375" style="1" customWidth="1"/>
    <col min="4591" max="4591" width="1.85546875" style="1" customWidth="1"/>
    <col min="4592" max="4837" width="11.42578125" style="1"/>
    <col min="4838" max="4838" width="2" style="1" customWidth="1"/>
    <col min="4839" max="4839" width="11.7109375" style="1" customWidth="1"/>
    <col min="4840" max="4840" width="24.7109375" style="1" customWidth="1"/>
    <col min="4841" max="4841" width="15.5703125" style="1" customWidth="1"/>
    <col min="4842" max="4842" width="35.85546875" style="1" customWidth="1"/>
    <col min="4843" max="4843" width="8.140625" style="1" customWidth="1"/>
    <col min="4844" max="4844" width="23.140625" style="1" customWidth="1"/>
    <col min="4845" max="4845" width="17.140625" style="1" customWidth="1"/>
    <col min="4846" max="4846" width="25.7109375" style="1" customWidth="1"/>
    <col min="4847" max="4847" width="1.85546875" style="1" customWidth="1"/>
    <col min="4848" max="5093" width="11.42578125" style="1"/>
    <col min="5094" max="5094" width="2" style="1" customWidth="1"/>
    <col min="5095" max="5095" width="11.7109375" style="1" customWidth="1"/>
    <col min="5096" max="5096" width="24.7109375" style="1" customWidth="1"/>
    <col min="5097" max="5097" width="15.5703125" style="1" customWidth="1"/>
    <col min="5098" max="5098" width="35.85546875" style="1" customWidth="1"/>
    <col min="5099" max="5099" width="8.140625" style="1" customWidth="1"/>
    <col min="5100" max="5100" width="23.140625" style="1" customWidth="1"/>
    <col min="5101" max="5101" width="17.140625" style="1" customWidth="1"/>
    <col min="5102" max="5102" width="25.7109375" style="1" customWidth="1"/>
    <col min="5103" max="5103" width="1.85546875" style="1" customWidth="1"/>
    <col min="5104" max="5349" width="11.42578125" style="1"/>
    <col min="5350" max="5350" width="2" style="1" customWidth="1"/>
    <col min="5351" max="5351" width="11.7109375" style="1" customWidth="1"/>
    <col min="5352" max="5352" width="24.7109375" style="1" customWidth="1"/>
    <col min="5353" max="5353" width="15.5703125" style="1" customWidth="1"/>
    <col min="5354" max="5354" width="35.85546875" style="1" customWidth="1"/>
    <col min="5355" max="5355" width="8.140625" style="1" customWidth="1"/>
    <col min="5356" max="5356" width="23.140625" style="1" customWidth="1"/>
    <col min="5357" max="5357" width="17.140625" style="1" customWidth="1"/>
    <col min="5358" max="5358" width="25.7109375" style="1" customWidth="1"/>
    <col min="5359" max="5359" width="1.85546875" style="1" customWidth="1"/>
    <col min="5360" max="5605" width="11.42578125" style="1"/>
    <col min="5606" max="5606" width="2" style="1" customWidth="1"/>
    <col min="5607" max="5607" width="11.7109375" style="1" customWidth="1"/>
    <col min="5608" max="5608" width="24.7109375" style="1" customWidth="1"/>
    <col min="5609" max="5609" width="15.5703125" style="1" customWidth="1"/>
    <col min="5610" max="5610" width="35.85546875" style="1" customWidth="1"/>
    <col min="5611" max="5611" width="8.140625" style="1" customWidth="1"/>
    <col min="5612" max="5612" width="23.140625" style="1" customWidth="1"/>
    <col min="5613" max="5613" width="17.140625" style="1" customWidth="1"/>
    <col min="5614" max="5614" width="25.7109375" style="1" customWidth="1"/>
    <col min="5615" max="5615" width="1.85546875" style="1" customWidth="1"/>
    <col min="5616" max="5861" width="11.42578125" style="1"/>
    <col min="5862" max="5862" width="2" style="1" customWidth="1"/>
    <col min="5863" max="5863" width="11.7109375" style="1" customWidth="1"/>
    <col min="5864" max="5864" width="24.7109375" style="1" customWidth="1"/>
    <col min="5865" max="5865" width="15.5703125" style="1" customWidth="1"/>
    <col min="5866" max="5866" width="35.85546875" style="1" customWidth="1"/>
    <col min="5867" max="5867" width="8.140625" style="1" customWidth="1"/>
    <col min="5868" max="5868" width="23.140625" style="1" customWidth="1"/>
    <col min="5869" max="5869" width="17.140625" style="1" customWidth="1"/>
    <col min="5870" max="5870" width="25.7109375" style="1" customWidth="1"/>
    <col min="5871" max="5871" width="1.85546875" style="1" customWidth="1"/>
    <col min="5872" max="6117" width="11.42578125" style="1"/>
    <col min="6118" max="6118" width="2" style="1" customWidth="1"/>
    <col min="6119" max="6119" width="11.7109375" style="1" customWidth="1"/>
    <col min="6120" max="6120" width="24.7109375" style="1" customWidth="1"/>
    <col min="6121" max="6121" width="15.5703125" style="1" customWidth="1"/>
    <col min="6122" max="6122" width="35.85546875" style="1" customWidth="1"/>
    <col min="6123" max="6123" width="8.140625" style="1" customWidth="1"/>
    <col min="6124" max="6124" width="23.140625" style="1" customWidth="1"/>
    <col min="6125" max="6125" width="17.140625" style="1" customWidth="1"/>
    <col min="6126" max="6126" width="25.7109375" style="1" customWidth="1"/>
    <col min="6127" max="6127" width="1.85546875" style="1" customWidth="1"/>
    <col min="6128" max="6373" width="11.42578125" style="1"/>
    <col min="6374" max="6374" width="2" style="1" customWidth="1"/>
    <col min="6375" max="6375" width="11.7109375" style="1" customWidth="1"/>
    <col min="6376" max="6376" width="24.7109375" style="1" customWidth="1"/>
    <col min="6377" max="6377" width="15.5703125" style="1" customWidth="1"/>
    <col min="6378" max="6378" width="35.85546875" style="1" customWidth="1"/>
    <col min="6379" max="6379" width="8.140625" style="1" customWidth="1"/>
    <col min="6380" max="6380" width="23.140625" style="1" customWidth="1"/>
    <col min="6381" max="6381" width="17.140625" style="1" customWidth="1"/>
    <col min="6382" max="6382" width="25.7109375" style="1" customWidth="1"/>
    <col min="6383" max="6383" width="1.85546875" style="1" customWidth="1"/>
    <col min="6384" max="6629" width="11.42578125" style="1"/>
    <col min="6630" max="6630" width="2" style="1" customWidth="1"/>
    <col min="6631" max="6631" width="11.7109375" style="1" customWidth="1"/>
    <col min="6632" max="6632" width="24.7109375" style="1" customWidth="1"/>
    <col min="6633" max="6633" width="15.5703125" style="1" customWidth="1"/>
    <col min="6634" max="6634" width="35.85546875" style="1" customWidth="1"/>
    <col min="6635" max="6635" width="8.140625" style="1" customWidth="1"/>
    <col min="6636" max="6636" width="23.140625" style="1" customWidth="1"/>
    <col min="6637" max="6637" width="17.140625" style="1" customWidth="1"/>
    <col min="6638" max="6638" width="25.7109375" style="1" customWidth="1"/>
    <col min="6639" max="6639" width="1.85546875" style="1" customWidth="1"/>
    <col min="6640" max="6885" width="11.42578125" style="1"/>
    <col min="6886" max="6886" width="2" style="1" customWidth="1"/>
    <col min="6887" max="6887" width="11.7109375" style="1" customWidth="1"/>
    <col min="6888" max="6888" width="24.7109375" style="1" customWidth="1"/>
    <col min="6889" max="6889" width="15.5703125" style="1" customWidth="1"/>
    <col min="6890" max="6890" width="35.85546875" style="1" customWidth="1"/>
    <col min="6891" max="6891" width="8.140625" style="1" customWidth="1"/>
    <col min="6892" max="6892" width="23.140625" style="1" customWidth="1"/>
    <col min="6893" max="6893" width="17.140625" style="1" customWidth="1"/>
    <col min="6894" max="6894" width="25.7109375" style="1" customWidth="1"/>
    <col min="6895" max="6895" width="1.85546875" style="1" customWidth="1"/>
    <col min="6896" max="7141" width="11.42578125" style="1"/>
    <col min="7142" max="7142" width="2" style="1" customWidth="1"/>
    <col min="7143" max="7143" width="11.7109375" style="1" customWidth="1"/>
    <col min="7144" max="7144" width="24.7109375" style="1" customWidth="1"/>
    <col min="7145" max="7145" width="15.5703125" style="1" customWidth="1"/>
    <col min="7146" max="7146" width="35.85546875" style="1" customWidth="1"/>
    <col min="7147" max="7147" width="8.140625" style="1" customWidth="1"/>
    <col min="7148" max="7148" width="23.140625" style="1" customWidth="1"/>
    <col min="7149" max="7149" width="17.140625" style="1" customWidth="1"/>
    <col min="7150" max="7150" width="25.7109375" style="1" customWidth="1"/>
    <col min="7151" max="7151" width="1.85546875" style="1" customWidth="1"/>
    <col min="7152" max="7397" width="11.42578125" style="1"/>
    <col min="7398" max="7398" width="2" style="1" customWidth="1"/>
    <col min="7399" max="7399" width="11.7109375" style="1" customWidth="1"/>
    <col min="7400" max="7400" width="24.7109375" style="1" customWidth="1"/>
    <col min="7401" max="7401" width="15.5703125" style="1" customWidth="1"/>
    <col min="7402" max="7402" width="35.85546875" style="1" customWidth="1"/>
    <col min="7403" max="7403" width="8.140625" style="1" customWidth="1"/>
    <col min="7404" max="7404" width="23.140625" style="1" customWidth="1"/>
    <col min="7405" max="7405" width="17.140625" style="1" customWidth="1"/>
    <col min="7406" max="7406" width="25.7109375" style="1" customWidth="1"/>
    <col min="7407" max="7407" width="1.85546875" style="1" customWidth="1"/>
    <col min="7408" max="7653" width="11.42578125" style="1"/>
    <col min="7654" max="7654" width="2" style="1" customWidth="1"/>
    <col min="7655" max="7655" width="11.7109375" style="1" customWidth="1"/>
    <col min="7656" max="7656" width="24.7109375" style="1" customWidth="1"/>
    <col min="7657" max="7657" width="15.5703125" style="1" customWidth="1"/>
    <col min="7658" max="7658" width="35.85546875" style="1" customWidth="1"/>
    <col min="7659" max="7659" width="8.140625" style="1" customWidth="1"/>
    <col min="7660" max="7660" width="23.140625" style="1" customWidth="1"/>
    <col min="7661" max="7661" width="17.140625" style="1" customWidth="1"/>
    <col min="7662" max="7662" width="25.7109375" style="1" customWidth="1"/>
    <col min="7663" max="7663" width="1.85546875" style="1" customWidth="1"/>
    <col min="7664" max="7909" width="11.42578125" style="1"/>
    <col min="7910" max="7910" width="2" style="1" customWidth="1"/>
    <col min="7911" max="7911" width="11.7109375" style="1" customWidth="1"/>
    <col min="7912" max="7912" width="24.7109375" style="1" customWidth="1"/>
    <col min="7913" max="7913" width="15.5703125" style="1" customWidth="1"/>
    <col min="7914" max="7914" width="35.85546875" style="1" customWidth="1"/>
    <col min="7915" max="7915" width="8.140625" style="1" customWidth="1"/>
    <col min="7916" max="7916" width="23.140625" style="1" customWidth="1"/>
    <col min="7917" max="7917" width="17.140625" style="1" customWidth="1"/>
    <col min="7918" max="7918" width="25.7109375" style="1" customWidth="1"/>
    <col min="7919" max="7919" width="1.85546875" style="1" customWidth="1"/>
    <col min="7920" max="8165" width="11.42578125" style="1"/>
    <col min="8166" max="8166" width="2" style="1" customWidth="1"/>
    <col min="8167" max="8167" width="11.7109375" style="1" customWidth="1"/>
    <col min="8168" max="8168" width="24.7109375" style="1" customWidth="1"/>
    <col min="8169" max="8169" width="15.5703125" style="1" customWidth="1"/>
    <col min="8170" max="8170" width="35.85546875" style="1" customWidth="1"/>
    <col min="8171" max="8171" width="8.140625" style="1" customWidth="1"/>
    <col min="8172" max="8172" width="23.140625" style="1" customWidth="1"/>
    <col min="8173" max="8173" width="17.140625" style="1" customWidth="1"/>
    <col min="8174" max="8174" width="25.7109375" style="1" customWidth="1"/>
    <col min="8175" max="8175" width="1.85546875" style="1" customWidth="1"/>
    <col min="8176" max="8421" width="11.42578125" style="1"/>
    <col min="8422" max="8422" width="2" style="1" customWidth="1"/>
    <col min="8423" max="8423" width="11.7109375" style="1" customWidth="1"/>
    <col min="8424" max="8424" width="24.7109375" style="1" customWidth="1"/>
    <col min="8425" max="8425" width="15.5703125" style="1" customWidth="1"/>
    <col min="8426" max="8426" width="35.85546875" style="1" customWidth="1"/>
    <col min="8427" max="8427" width="8.140625" style="1" customWidth="1"/>
    <col min="8428" max="8428" width="23.140625" style="1" customWidth="1"/>
    <col min="8429" max="8429" width="17.140625" style="1" customWidth="1"/>
    <col min="8430" max="8430" width="25.7109375" style="1" customWidth="1"/>
    <col min="8431" max="8431" width="1.85546875" style="1" customWidth="1"/>
    <col min="8432" max="8677" width="11.42578125" style="1"/>
    <col min="8678" max="8678" width="2" style="1" customWidth="1"/>
    <col min="8679" max="8679" width="11.7109375" style="1" customWidth="1"/>
    <col min="8680" max="8680" width="24.7109375" style="1" customWidth="1"/>
    <col min="8681" max="8681" width="15.5703125" style="1" customWidth="1"/>
    <col min="8682" max="8682" width="35.85546875" style="1" customWidth="1"/>
    <col min="8683" max="8683" width="8.140625" style="1" customWidth="1"/>
    <col min="8684" max="8684" width="23.140625" style="1" customWidth="1"/>
    <col min="8685" max="8685" width="17.140625" style="1" customWidth="1"/>
    <col min="8686" max="8686" width="25.7109375" style="1" customWidth="1"/>
    <col min="8687" max="8687" width="1.85546875" style="1" customWidth="1"/>
    <col min="8688" max="8933" width="11.42578125" style="1"/>
    <col min="8934" max="8934" width="2" style="1" customWidth="1"/>
    <col min="8935" max="8935" width="11.7109375" style="1" customWidth="1"/>
    <col min="8936" max="8936" width="24.7109375" style="1" customWidth="1"/>
    <col min="8937" max="8937" width="15.5703125" style="1" customWidth="1"/>
    <col min="8938" max="8938" width="35.85546875" style="1" customWidth="1"/>
    <col min="8939" max="8939" width="8.140625" style="1" customWidth="1"/>
    <col min="8940" max="8940" width="23.140625" style="1" customWidth="1"/>
    <col min="8941" max="8941" width="17.140625" style="1" customWidth="1"/>
    <col min="8942" max="8942" width="25.7109375" style="1" customWidth="1"/>
    <col min="8943" max="8943" width="1.85546875" style="1" customWidth="1"/>
    <col min="8944" max="9189" width="11.42578125" style="1"/>
    <col min="9190" max="9190" width="2" style="1" customWidth="1"/>
    <col min="9191" max="9191" width="11.7109375" style="1" customWidth="1"/>
    <col min="9192" max="9192" width="24.7109375" style="1" customWidth="1"/>
    <col min="9193" max="9193" width="15.5703125" style="1" customWidth="1"/>
    <col min="9194" max="9194" width="35.85546875" style="1" customWidth="1"/>
    <col min="9195" max="9195" width="8.140625" style="1" customWidth="1"/>
    <col min="9196" max="9196" width="23.140625" style="1" customWidth="1"/>
    <col min="9197" max="9197" width="17.140625" style="1" customWidth="1"/>
    <col min="9198" max="9198" width="25.7109375" style="1" customWidth="1"/>
    <col min="9199" max="9199" width="1.85546875" style="1" customWidth="1"/>
    <col min="9200" max="9445" width="11.42578125" style="1"/>
    <col min="9446" max="9446" width="2" style="1" customWidth="1"/>
    <col min="9447" max="9447" width="11.7109375" style="1" customWidth="1"/>
    <col min="9448" max="9448" width="24.7109375" style="1" customWidth="1"/>
    <col min="9449" max="9449" width="15.5703125" style="1" customWidth="1"/>
    <col min="9450" max="9450" width="35.85546875" style="1" customWidth="1"/>
    <col min="9451" max="9451" width="8.140625" style="1" customWidth="1"/>
    <col min="9452" max="9452" width="23.140625" style="1" customWidth="1"/>
    <col min="9453" max="9453" width="17.140625" style="1" customWidth="1"/>
    <col min="9454" max="9454" width="25.7109375" style="1" customWidth="1"/>
    <col min="9455" max="9455" width="1.85546875" style="1" customWidth="1"/>
    <col min="9456" max="9701" width="11.42578125" style="1"/>
    <col min="9702" max="9702" width="2" style="1" customWidth="1"/>
    <col min="9703" max="9703" width="11.7109375" style="1" customWidth="1"/>
    <col min="9704" max="9704" width="24.7109375" style="1" customWidth="1"/>
    <col min="9705" max="9705" width="15.5703125" style="1" customWidth="1"/>
    <col min="9706" max="9706" width="35.85546875" style="1" customWidth="1"/>
    <col min="9707" max="9707" width="8.140625" style="1" customWidth="1"/>
    <col min="9708" max="9708" width="23.140625" style="1" customWidth="1"/>
    <col min="9709" max="9709" width="17.140625" style="1" customWidth="1"/>
    <col min="9710" max="9710" width="25.7109375" style="1" customWidth="1"/>
    <col min="9711" max="9711" width="1.85546875" style="1" customWidth="1"/>
    <col min="9712" max="9957" width="11.42578125" style="1"/>
    <col min="9958" max="9958" width="2" style="1" customWidth="1"/>
    <col min="9959" max="9959" width="11.7109375" style="1" customWidth="1"/>
    <col min="9960" max="9960" width="24.7109375" style="1" customWidth="1"/>
    <col min="9961" max="9961" width="15.5703125" style="1" customWidth="1"/>
    <col min="9962" max="9962" width="35.85546875" style="1" customWidth="1"/>
    <col min="9963" max="9963" width="8.140625" style="1" customWidth="1"/>
    <col min="9964" max="9964" width="23.140625" style="1" customWidth="1"/>
    <col min="9965" max="9965" width="17.140625" style="1" customWidth="1"/>
    <col min="9966" max="9966" width="25.7109375" style="1" customWidth="1"/>
    <col min="9967" max="9967" width="1.85546875" style="1" customWidth="1"/>
    <col min="9968" max="10213" width="11.42578125" style="1"/>
    <col min="10214" max="10214" width="2" style="1" customWidth="1"/>
    <col min="10215" max="10215" width="11.7109375" style="1" customWidth="1"/>
    <col min="10216" max="10216" width="24.7109375" style="1" customWidth="1"/>
    <col min="10217" max="10217" width="15.5703125" style="1" customWidth="1"/>
    <col min="10218" max="10218" width="35.85546875" style="1" customWidth="1"/>
    <col min="10219" max="10219" width="8.140625" style="1" customWidth="1"/>
    <col min="10220" max="10220" width="23.140625" style="1" customWidth="1"/>
    <col min="10221" max="10221" width="17.140625" style="1" customWidth="1"/>
    <col min="10222" max="10222" width="25.7109375" style="1" customWidth="1"/>
    <col min="10223" max="10223" width="1.85546875" style="1" customWidth="1"/>
    <col min="10224" max="10469" width="11.42578125" style="1"/>
    <col min="10470" max="10470" width="2" style="1" customWidth="1"/>
    <col min="10471" max="10471" width="11.7109375" style="1" customWidth="1"/>
    <col min="10472" max="10472" width="24.7109375" style="1" customWidth="1"/>
    <col min="10473" max="10473" width="15.5703125" style="1" customWidth="1"/>
    <col min="10474" max="10474" width="35.85546875" style="1" customWidth="1"/>
    <col min="10475" max="10475" width="8.140625" style="1" customWidth="1"/>
    <col min="10476" max="10476" width="23.140625" style="1" customWidth="1"/>
    <col min="10477" max="10477" width="17.140625" style="1" customWidth="1"/>
    <col min="10478" max="10478" width="25.7109375" style="1" customWidth="1"/>
    <col min="10479" max="10479" width="1.85546875" style="1" customWidth="1"/>
    <col min="10480" max="10725" width="11.42578125" style="1"/>
    <col min="10726" max="10726" width="2" style="1" customWidth="1"/>
    <col min="10727" max="10727" width="11.7109375" style="1" customWidth="1"/>
    <col min="10728" max="10728" width="24.7109375" style="1" customWidth="1"/>
    <col min="10729" max="10729" width="15.5703125" style="1" customWidth="1"/>
    <col min="10730" max="10730" width="35.85546875" style="1" customWidth="1"/>
    <col min="10731" max="10731" width="8.140625" style="1" customWidth="1"/>
    <col min="10732" max="10732" width="23.140625" style="1" customWidth="1"/>
    <col min="10733" max="10733" width="17.140625" style="1" customWidth="1"/>
    <col min="10734" max="10734" width="25.7109375" style="1" customWidth="1"/>
    <col min="10735" max="10735" width="1.85546875" style="1" customWidth="1"/>
    <col min="10736" max="10981" width="11.42578125" style="1"/>
    <col min="10982" max="10982" width="2" style="1" customWidth="1"/>
    <col min="10983" max="10983" width="11.7109375" style="1" customWidth="1"/>
    <col min="10984" max="10984" width="24.7109375" style="1" customWidth="1"/>
    <col min="10985" max="10985" width="15.5703125" style="1" customWidth="1"/>
    <col min="10986" max="10986" width="35.85546875" style="1" customWidth="1"/>
    <col min="10987" max="10987" width="8.140625" style="1" customWidth="1"/>
    <col min="10988" max="10988" width="23.140625" style="1" customWidth="1"/>
    <col min="10989" max="10989" width="17.140625" style="1" customWidth="1"/>
    <col min="10990" max="10990" width="25.7109375" style="1" customWidth="1"/>
    <col min="10991" max="10991" width="1.85546875" style="1" customWidth="1"/>
    <col min="10992" max="11237" width="11.42578125" style="1"/>
    <col min="11238" max="11238" width="2" style="1" customWidth="1"/>
    <col min="11239" max="11239" width="11.7109375" style="1" customWidth="1"/>
    <col min="11240" max="11240" width="24.7109375" style="1" customWidth="1"/>
    <col min="11241" max="11241" width="15.5703125" style="1" customWidth="1"/>
    <col min="11242" max="11242" width="35.85546875" style="1" customWidth="1"/>
    <col min="11243" max="11243" width="8.140625" style="1" customWidth="1"/>
    <col min="11244" max="11244" width="23.140625" style="1" customWidth="1"/>
    <col min="11245" max="11245" width="17.140625" style="1" customWidth="1"/>
    <col min="11246" max="11246" width="25.7109375" style="1" customWidth="1"/>
    <col min="11247" max="11247" width="1.85546875" style="1" customWidth="1"/>
    <col min="11248" max="11493" width="11.42578125" style="1"/>
    <col min="11494" max="11494" width="2" style="1" customWidth="1"/>
    <col min="11495" max="11495" width="11.7109375" style="1" customWidth="1"/>
    <col min="11496" max="11496" width="24.7109375" style="1" customWidth="1"/>
    <col min="11497" max="11497" width="15.5703125" style="1" customWidth="1"/>
    <col min="11498" max="11498" width="35.85546875" style="1" customWidth="1"/>
    <col min="11499" max="11499" width="8.140625" style="1" customWidth="1"/>
    <col min="11500" max="11500" width="23.140625" style="1" customWidth="1"/>
    <col min="11501" max="11501" width="17.140625" style="1" customWidth="1"/>
    <col min="11502" max="11502" width="25.7109375" style="1" customWidth="1"/>
    <col min="11503" max="11503" width="1.85546875" style="1" customWidth="1"/>
    <col min="11504" max="11749" width="11.42578125" style="1"/>
    <col min="11750" max="11750" width="2" style="1" customWidth="1"/>
    <col min="11751" max="11751" width="11.7109375" style="1" customWidth="1"/>
    <col min="11752" max="11752" width="24.7109375" style="1" customWidth="1"/>
    <col min="11753" max="11753" width="15.5703125" style="1" customWidth="1"/>
    <col min="11754" max="11754" width="35.85546875" style="1" customWidth="1"/>
    <col min="11755" max="11755" width="8.140625" style="1" customWidth="1"/>
    <col min="11756" max="11756" width="23.140625" style="1" customWidth="1"/>
    <col min="11757" max="11757" width="17.140625" style="1" customWidth="1"/>
    <col min="11758" max="11758" width="25.7109375" style="1" customWidth="1"/>
    <col min="11759" max="11759" width="1.85546875" style="1" customWidth="1"/>
    <col min="11760" max="12005" width="11.42578125" style="1"/>
    <col min="12006" max="12006" width="2" style="1" customWidth="1"/>
    <col min="12007" max="12007" width="11.7109375" style="1" customWidth="1"/>
    <col min="12008" max="12008" width="24.7109375" style="1" customWidth="1"/>
    <col min="12009" max="12009" width="15.5703125" style="1" customWidth="1"/>
    <col min="12010" max="12010" width="35.85546875" style="1" customWidth="1"/>
    <col min="12011" max="12011" width="8.140625" style="1" customWidth="1"/>
    <col min="12012" max="12012" width="23.140625" style="1" customWidth="1"/>
    <col min="12013" max="12013" width="17.140625" style="1" customWidth="1"/>
    <col min="12014" max="12014" width="25.7109375" style="1" customWidth="1"/>
    <col min="12015" max="12015" width="1.85546875" style="1" customWidth="1"/>
    <col min="12016" max="12261" width="11.42578125" style="1"/>
    <col min="12262" max="12262" width="2" style="1" customWidth="1"/>
    <col min="12263" max="12263" width="11.7109375" style="1" customWidth="1"/>
    <col min="12264" max="12264" width="24.7109375" style="1" customWidth="1"/>
    <col min="12265" max="12265" width="15.5703125" style="1" customWidth="1"/>
    <col min="12266" max="12266" width="35.85546875" style="1" customWidth="1"/>
    <col min="12267" max="12267" width="8.140625" style="1" customWidth="1"/>
    <col min="12268" max="12268" width="23.140625" style="1" customWidth="1"/>
    <col min="12269" max="12269" width="17.140625" style="1" customWidth="1"/>
    <col min="12270" max="12270" width="25.7109375" style="1" customWidth="1"/>
    <col min="12271" max="12271" width="1.85546875" style="1" customWidth="1"/>
    <col min="12272" max="12517" width="11.42578125" style="1"/>
    <col min="12518" max="12518" width="2" style="1" customWidth="1"/>
    <col min="12519" max="12519" width="11.7109375" style="1" customWidth="1"/>
    <col min="12520" max="12520" width="24.7109375" style="1" customWidth="1"/>
    <col min="12521" max="12521" width="15.5703125" style="1" customWidth="1"/>
    <col min="12522" max="12522" width="35.85546875" style="1" customWidth="1"/>
    <col min="12523" max="12523" width="8.140625" style="1" customWidth="1"/>
    <col min="12524" max="12524" width="23.140625" style="1" customWidth="1"/>
    <col min="12525" max="12525" width="17.140625" style="1" customWidth="1"/>
    <col min="12526" max="12526" width="25.7109375" style="1" customWidth="1"/>
    <col min="12527" max="12527" width="1.85546875" style="1" customWidth="1"/>
    <col min="12528" max="12773" width="11.42578125" style="1"/>
    <col min="12774" max="12774" width="2" style="1" customWidth="1"/>
    <col min="12775" max="12775" width="11.7109375" style="1" customWidth="1"/>
    <col min="12776" max="12776" width="24.7109375" style="1" customWidth="1"/>
    <col min="12777" max="12777" width="15.5703125" style="1" customWidth="1"/>
    <col min="12778" max="12778" width="35.85546875" style="1" customWidth="1"/>
    <col min="12779" max="12779" width="8.140625" style="1" customWidth="1"/>
    <col min="12780" max="12780" width="23.140625" style="1" customWidth="1"/>
    <col min="12781" max="12781" width="17.140625" style="1" customWidth="1"/>
    <col min="12782" max="12782" width="25.7109375" style="1" customWidth="1"/>
    <col min="12783" max="12783" width="1.85546875" style="1" customWidth="1"/>
    <col min="12784" max="13029" width="11.42578125" style="1"/>
    <col min="13030" max="13030" width="2" style="1" customWidth="1"/>
    <col min="13031" max="13031" width="11.7109375" style="1" customWidth="1"/>
    <col min="13032" max="13032" width="24.7109375" style="1" customWidth="1"/>
    <col min="13033" max="13033" width="15.5703125" style="1" customWidth="1"/>
    <col min="13034" max="13034" width="35.85546875" style="1" customWidth="1"/>
    <col min="13035" max="13035" width="8.140625" style="1" customWidth="1"/>
    <col min="13036" max="13036" width="23.140625" style="1" customWidth="1"/>
    <col min="13037" max="13037" width="17.140625" style="1" customWidth="1"/>
    <col min="13038" max="13038" width="25.7109375" style="1" customWidth="1"/>
    <col min="13039" max="13039" width="1.85546875" style="1" customWidth="1"/>
    <col min="13040" max="13285" width="11.42578125" style="1"/>
    <col min="13286" max="13286" width="2" style="1" customWidth="1"/>
    <col min="13287" max="13287" width="11.7109375" style="1" customWidth="1"/>
    <col min="13288" max="13288" width="24.7109375" style="1" customWidth="1"/>
    <col min="13289" max="13289" width="15.5703125" style="1" customWidth="1"/>
    <col min="13290" max="13290" width="35.85546875" style="1" customWidth="1"/>
    <col min="13291" max="13291" width="8.140625" style="1" customWidth="1"/>
    <col min="13292" max="13292" width="23.140625" style="1" customWidth="1"/>
    <col min="13293" max="13293" width="17.140625" style="1" customWidth="1"/>
    <col min="13294" max="13294" width="25.7109375" style="1" customWidth="1"/>
    <col min="13295" max="13295" width="1.85546875" style="1" customWidth="1"/>
    <col min="13296" max="13541" width="11.42578125" style="1"/>
    <col min="13542" max="13542" width="2" style="1" customWidth="1"/>
    <col min="13543" max="13543" width="11.7109375" style="1" customWidth="1"/>
    <col min="13544" max="13544" width="24.7109375" style="1" customWidth="1"/>
    <col min="13545" max="13545" width="15.5703125" style="1" customWidth="1"/>
    <col min="13546" max="13546" width="35.85546875" style="1" customWidth="1"/>
    <col min="13547" max="13547" width="8.140625" style="1" customWidth="1"/>
    <col min="13548" max="13548" width="23.140625" style="1" customWidth="1"/>
    <col min="13549" max="13549" width="17.140625" style="1" customWidth="1"/>
    <col min="13550" max="13550" width="25.7109375" style="1" customWidth="1"/>
    <col min="13551" max="13551" width="1.85546875" style="1" customWidth="1"/>
    <col min="13552" max="13797" width="11.42578125" style="1"/>
    <col min="13798" max="13798" width="2" style="1" customWidth="1"/>
    <col min="13799" max="13799" width="11.7109375" style="1" customWidth="1"/>
    <col min="13800" max="13800" width="24.7109375" style="1" customWidth="1"/>
    <col min="13801" max="13801" width="15.5703125" style="1" customWidth="1"/>
    <col min="13802" max="13802" width="35.85546875" style="1" customWidth="1"/>
    <col min="13803" max="13803" width="8.140625" style="1" customWidth="1"/>
    <col min="13804" max="13804" width="23.140625" style="1" customWidth="1"/>
    <col min="13805" max="13805" width="17.140625" style="1" customWidth="1"/>
    <col min="13806" max="13806" width="25.7109375" style="1" customWidth="1"/>
    <col min="13807" max="13807" width="1.85546875" style="1" customWidth="1"/>
    <col min="13808" max="14053" width="11.42578125" style="1"/>
    <col min="14054" max="14054" width="2" style="1" customWidth="1"/>
    <col min="14055" max="14055" width="11.7109375" style="1" customWidth="1"/>
    <col min="14056" max="14056" width="24.7109375" style="1" customWidth="1"/>
    <col min="14057" max="14057" width="15.5703125" style="1" customWidth="1"/>
    <col min="14058" max="14058" width="35.85546875" style="1" customWidth="1"/>
    <col min="14059" max="14059" width="8.140625" style="1" customWidth="1"/>
    <col min="14060" max="14060" width="23.140625" style="1" customWidth="1"/>
    <col min="14061" max="14061" width="17.140625" style="1" customWidth="1"/>
    <col min="14062" max="14062" width="25.7109375" style="1" customWidth="1"/>
    <col min="14063" max="14063" width="1.85546875" style="1" customWidth="1"/>
    <col min="14064" max="14309" width="11.42578125" style="1"/>
    <col min="14310" max="14310" width="2" style="1" customWidth="1"/>
    <col min="14311" max="14311" width="11.7109375" style="1" customWidth="1"/>
    <col min="14312" max="14312" width="24.7109375" style="1" customWidth="1"/>
    <col min="14313" max="14313" width="15.5703125" style="1" customWidth="1"/>
    <col min="14314" max="14314" width="35.85546875" style="1" customWidth="1"/>
    <col min="14315" max="14315" width="8.140625" style="1" customWidth="1"/>
    <col min="14316" max="14316" width="23.140625" style="1" customWidth="1"/>
    <col min="14317" max="14317" width="17.140625" style="1" customWidth="1"/>
    <col min="14318" max="14318" width="25.7109375" style="1" customWidth="1"/>
    <col min="14319" max="14319" width="1.85546875" style="1" customWidth="1"/>
    <col min="14320" max="14565" width="11.42578125" style="1"/>
    <col min="14566" max="14566" width="2" style="1" customWidth="1"/>
    <col min="14567" max="14567" width="11.7109375" style="1" customWidth="1"/>
    <col min="14568" max="14568" width="24.7109375" style="1" customWidth="1"/>
    <col min="14569" max="14569" width="15.5703125" style="1" customWidth="1"/>
    <col min="14570" max="14570" width="35.85546875" style="1" customWidth="1"/>
    <col min="14571" max="14571" width="8.140625" style="1" customWidth="1"/>
    <col min="14572" max="14572" width="23.140625" style="1" customWidth="1"/>
    <col min="14573" max="14573" width="17.140625" style="1" customWidth="1"/>
    <col min="14574" max="14574" width="25.7109375" style="1" customWidth="1"/>
    <col min="14575" max="14575" width="1.85546875" style="1" customWidth="1"/>
    <col min="14576" max="14821" width="11.42578125" style="1"/>
    <col min="14822" max="14822" width="2" style="1" customWidth="1"/>
    <col min="14823" max="14823" width="11.7109375" style="1" customWidth="1"/>
    <col min="14824" max="14824" width="24.7109375" style="1" customWidth="1"/>
    <col min="14825" max="14825" width="15.5703125" style="1" customWidth="1"/>
    <col min="14826" max="14826" width="35.85546875" style="1" customWidth="1"/>
    <col min="14827" max="14827" width="8.140625" style="1" customWidth="1"/>
    <col min="14828" max="14828" width="23.140625" style="1" customWidth="1"/>
    <col min="14829" max="14829" width="17.140625" style="1" customWidth="1"/>
    <col min="14830" max="14830" width="25.7109375" style="1" customWidth="1"/>
    <col min="14831" max="14831" width="1.85546875" style="1" customWidth="1"/>
    <col min="14832" max="15077" width="11.42578125" style="1"/>
    <col min="15078" max="15078" width="2" style="1" customWidth="1"/>
    <col min="15079" max="15079" width="11.7109375" style="1" customWidth="1"/>
    <col min="15080" max="15080" width="24.7109375" style="1" customWidth="1"/>
    <col min="15081" max="15081" width="15.5703125" style="1" customWidth="1"/>
    <col min="15082" max="15082" width="35.85546875" style="1" customWidth="1"/>
    <col min="15083" max="15083" width="8.140625" style="1" customWidth="1"/>
    <col min="15084" max="15084" width="23.140625" style="1" customWidth="1"/>
    <col min="15085" max="15085" width="17.140625" style="1" customWidth="1"/>
    <col min="15086" max="15086" width="25.7109375" style="1" customWidth="1"/>
    <col min="15087" max="15087" width="1.85546875" style="1" customWidth="1"/>
    <col min="15088" max="15333" width="11.42578125" style="1"/>
    <col min="15334" max="15334" width="2" style="1" customWidth="1"/>
    <col min="15335" max="15335" width="11.7109375" style="1" customWidth="1"/>
    <col min="15336" max="15336" width="24.7109375" style="1" customWidth="1"/>
    <col min="15337" max="15337" width="15.5703125" style="1" customWidth="1"/>
    <col min="15338" max="15338" width="35.85546875" style="1" customWidth="1"/>
    <col min="15339" max="15339" width="8.140625" style="1" customWidth="1"/>
    <col min="15340" max="15340" width="23.140625" style="1" customWidth="1"/>
    <col min="15341" max="15341" width="17.140625" style="1" customWidth="1"/>
    <col min="15342" max="15342" width="25.7109375" style="1" customWidth="1"/>
    <col min="15343" max="15343" width="1.85546875" style="1" customWidth="1"/>
    <col min="15344" max="15589" width="11.42578125" style="1"/>
    <col min="15590" max="15590" width="2" style="1" customWidth="1"/>
    <col min="15591" max="15591" width="11.7109375" style="1" customWidth="1"/>
    <col min="15592" max="15592" width="24.7109375" style="1" customWidth="1"/>
    <col min="15593" max="15593" width="15.5703125" style="1" customWidth="1"/>
    <col min="15594" max="15594" width="35.85546875" style="1" customWidth="1"/>
    <col min="15595" max="15595" width="8.140625" style="1" customWidth="1"/>
    <col min="15596" max="15596" width="23.140625" style="1" customWidth="1"/>
    <col min="15597" max="15597" width="17.140625" style="1" customWidth="1"/>
    <col min="15598" max="15598" width="25.7109375" style="1" customWidth="1"/>
    <col min="15599" max="15599" width="1.85546875" style="1" customWidth="1"/>
    <col min="15600" max="15845" width="11.42578125" style="1"/>
    <col min="15846" max="15846" width="2" style="1" customWidth="1"/>
    <col min="15847" max="15847" width="11.7109375" style="1" customWidth="1"/>
    <col min="15848" max="15848" width="24.7109375" style="1" customWidth="1"/>
    <col min="15849" max="15849" width="15.5703125" style="1" customWidth="1"/>
    <col min="15850" max="15850" width="35.85546875" style="1" customWidth="1"/>
    <col min="15851" max="15851" width="8.140625" style="1" customWidth="1"/>
    <col min="15852" max="15852" width="23.140625" style="1" customWidth="1"/>
    <col min="15853" max="15853" width="17.140625" style="1" customWidth="1"/>
    <col min="15854" max="15854" width="25.7109375" style="1" customWidth="1"/>
    <col min="15855" max="15855" width="1.85546875" style="1" customWidth="1"/>
    <col min="15856" max="16101" width="11.42578125" style="1"/>
    <col min="16102" max="16102" width="2" style="1" customWidth="1"/>
    <col min="16103" max="16103" width="11.7109375" style="1" customWidth="1"/>
    <col min="16104" max="16104" width="24.7109375" style="1" customWidth="1"/>
    <col min="16105" max="16105" width="15.5703125" style="1" customWidth="1"/>
    <col min="16106" max="16106" width="35.85546875" style="1" customWidth="1"/>
    <col min="16107" max="16107" width="8.140625" style="1" customWidth="1"/>
    <col min="16108" max="16108" width="23.140625" style="1" customWidth="1"/>
    <col min="16109" max="16109" width="17.140625" style="1" customWidth="1"/>
    <col min="16110" max="16110" width="25.7109375" style="1" customWidth="1"/>
    <col min="16111" max="16111" width="1.85546875" style="1" customWidth="1"/>
    <col min="16112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210" t="s">
        <v>0</v>
      </c>
      <c r="D7" s="210"/>
      <c r="E7" s="210"/>
      <c r="F7" s="210"/>
      <c r="G7" s="210"/>
      <c r="H7" s="210"/>
    </row>
    <row r="8" spans="3:8" ht="22.5" x14ac:dyDescent="0.4">
      <c r="C8" s="210" t="s">
        <v>1</v>
      </c>
      <c r="D8" s="210"/>
      <c r="E8" s="210"/>
      <c r="F8" s="210"/>
      <c r="G8" s="210"/>
      <c r="H8" s="210"/>
    </row>
    <row r="9" spans="3:8" ht="22.5" x14ac:dyDescent="0.4">
      <c r="C9" s="210" t="s">
        <v>2</v>
      </c>
      <c r="D9" s="210"/>
      <c r="E9" s="210"/>
      <c r="F9" s="210"/>
      <c r="G9" s="210"/>
      <c r="H9" s="210"/>
    </row>
    <row r="10" spans="3:8" ht="22.5" x14ac:dyDescent="0.4">
      <c r="C10" s="210" t="s">
        <v>3</v>
      </c>
      <c r="D10" s="210"/>
      <c r="E10" s="210"/>
      <c r="F10" s="210"/>
      <c r="G10" s="210"/>
      <c r="H10" s="210"/>
    </row>
    <row r="11" spans="3:8" ht="17.25" thickBot="1" x14ac:dyDescent="0.35"/>
    <row r="12" spans="3:8" ht="19.5" thickBot="1" x14ac:dyDescent="0.4">
      <c r="C12" s="2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184" t="s">
        <v>68</v>
      </c>
      <c r="D14" s="185">
        <v>44593</v>
      </c>
      <c r="E14" s="186" t="s">
        <v>69</v>
      </c>
      <c r="F14" s="15" t="s">
        <v>70</v>
      </c>
      <c r="G14" s="187">
        <v>81920</v>
      </c>
      <c r="H14" s="17"/>
    </row>
    <row r="15" spans="3:8" x14ac:dyDescent="0.3">
      <c r="C15" s="140" t="s">
        <v>20</v>
      </c>
      <c r="D15" s="81">
        <v>44593</v>
      </c>
      <c r="E15" s="77" t="s">
        <v>21</v>
      </c>
      <c r="F15" s="21" t="s">
        <v>22</v>
      </c>
      <c r="G15" s="93">
        <v>53100</v>
      </c>
      <c r="H15" s="23"/>
    </row>
    <row r="16" spans="3:8" x14ac:dyDescent="0.3">
      <c r="C16" s="73" t="s">
        <v>148</v>
      </c>
      <c r="D16" s="188">
        <v>44593</v>
      </c>
      <c r="E16" s="189" t="s">
        <v>268</v>
      </c>
      <c r="F16" s="21" t="s">
        <v>269</v>
      </c>
      <c r="G16" s="25">
        <v>766705</v>
      </c>
      <c r="H16" s="23"/>
    </row>
    <row r="17" spans="3:8" x14ac:dyDescent="0.3">
      <c r="C17" s="36" t="s">
        <v>241</v>
      </c>
      <c r="D17" s="33">
        <v>44594</v>
      </c>
      <c r="E17" s="34" t="s">
        <v>242</v>
      </c>
      <c r="F17" s="83" t="s">
        <v>243</v>
      </c>
      <c r="G17" s="30">
        <v>212400</v>
      </c>
      <c r="H17" s="23"/>
    </row>
    <row r="18" spans="3:8" x14ac:dyDescent="0.3">
      <c r="C18" s="46" t="s">
        <v>73</v>
      </c>
      <c r="D18" s="49">
        <v>44596</v>
      </c>
      <c r="E18" s="50" t="s">
        <v>74</v>
      </c>
      <c r="F18" s="29" t="s">
        <v>75</v>
      </c>
      <c r="G18" s="51">
        <v>69678</v>
      </c>
      <c r="H18" s="23"/>
    </row>
    <row r="19" spans="3:8" x14ac:dyDescent="0.3">
      <c r="C19" s="46" t="s">
        <v>76</v>
      </c>
      <c r="D19" s="49">
        <v>44596</v>
      </c>
      <c r="E19" s="50" t="s">
        <v>74</v>
      </c>
      <c r="F19" s="29" t="s">
        <v>75</v>
      </c>
      <c r="G19" s="51">
        <v>8585</v>
      </c>
      <c r="H19" s="23"/>
    </row>
    <row r="20" spans="3:8" x14ac:dyDescent="0.3">
      <c r="C20" s="31" t="s">
        <v>216</v>
      </c>
      <c r="D20" s="33">
        <v>44607</v>
      </c>
      <c r="E20" s="47" t="s">
        <v>217</v>
      </c>
      <c r="F20" s="29" t="s">
        <v>48</v>
      </c>
      <c r="G20" s="30">
        <v>236100</v>
      </c>
      <c r="H20" s="23"/>
    </row>
    <row r="21" spans="3:8" x14ac:dyDescent="0.3">
      <c r="C21" s="45" t="s">
        <v>200</v>
      </c>
      <c r="D21" s="52">
        <v>44607</v>
      </c>
      <c r="E21" s="66" t="s">
        <v>201</v>
      </c>
      <c r="F21" s="29" t="s">
        <v>48</v>
      </c>
      <c r="G21" s="30">
        <v>236100</v>
      </c>
      <c r="H21" s="23"/>
    </row>
    <row r="22" spans="3:8" x14ac:dyDescent="0.3">
      <c r="C22" s="45" t="s">
        <v>90</v>
      </c>
      <c r="D22" s="33">
        <v>44607</v>
      </c>
      <c r="E22" s="34" t="s">
        <v>91</v>
      </c>
      <c r="F22" s="29" t="s">
        <v>48</v>
      </c>
      <c r="G22" s="35">
        <v>188880</v>
      </c>
      <c r="H22" s="23"/>
    </row>
    <row r="23" spans="3:8" x14ac:dyDescent="0.3">
      <c r="C23" s="46" t="s">
        <v>108</v>
      </c>
      <c r="D23" s="52">
        <v>44607</v>
      </c>
      <c r="E23" s="34" t="s">
        <v>109</v>
      </c>
      <c r="F23" s="29" t="s">
        <v>48</v>
      </c>
      <c r="G23" s="30">
        <v>236100</v>
      </c>
      <c r="H23" s="23"/>
    </row>
    <row r="24" spans="3:8" x14ac:dyDescent="0.3">
      <c r="C24" s="26" t="s">
        <v>136</v>
      </c>
      <c r="D24" s="33">
        <v>44610</v>
      </c>
      <c r="E24" s="47" t="s">
        <v>137</v>
      </c>
      <c r="F24" s="29" t="s">
        <v>79</v>
      </c>
      <c r="G24" s="30">
        <v>200000</v>
      </c>
      <c r="H24" s="23"/>
    </row>
    <row r="25" spans="3:8" x14ac:dyDescent="0.3">
      <c r="C25" s="36" t="s">
        <v>202</v>
      </c>
      <c r="D25" s="33">
        <v>44610</v>
      </c>
      <c r="E25" s="34" t="s">
        <v>203</v>
      </c>
      <c r="F25" s="29" t="s">
        <v>79</v>
      </c>
      <c r="G25" s="35">
        <v>150000</v>
      </c>
      <c r="H25" s="23"/>
    </row>
    <row r="26" spans="3:8" x14ac:dyDescent="0.3">
      <c r="C26" s="46" t="s">
        <v>83</v>
      </c>
      <c r="D26" s="52">
        <v>44610</v>
      </c>
      <c r="E26" s="47" t="s">
        <v>84</v>
      </c>
      <c r="F26" s="29" t="s">
        <v>79</v>
      </c>
      <c r="G26" s="30">
        <v>70000</v>
      </c>
      <c r="H26" s="23"/>
    </row>
    <row r="27" spans="3:8" x14ac:dyDescent="0.3">
      <c r="C27" s="26" t="s">
        <v>51</v>
      </c>
      <c r="D27" s="33">
        <v>44611</v>
      </c>
      <c r="E27" s="34" t="s">
        <v>49</v>
      </c>
      <c r="F27" s="29" t="s">
        <v>50</v>
      </c>
      <c r="G27" s="38">
        <v>6350.07</v>
      </c>
      <c r="H27" s="23"/>
    </row>
    <row r="28" spans="3:8" x14ac:dyDescent="0.3">
      <c r="C28" s="26" t="s">
        <v>52</v>
      </c>
      <c r="D28" s="33">
        <v>44611</v>
      </c>
      <c r="E28" s="34" t="s">
        <v>49</v>
      </c>
      <c r="F28" s="29" t="s">
        <v>50</v>
      </c>
      <c r="G28" s="38">
        <v>7481.5</v>
      </c>
      <c r="H28" s="23"/>
    </row>
    <row r="29" spans="3:8" x14ac:dyDescent="0.3">
      <c r="C29" s="45" t="s">
        <v>130</v>
      </c>
      <c r="D29" s="58">
        <v>44613</v>
      </c>
      <c r="E29" s="34" t="s">
        <v>131</v>
      </c>
      <c r="F29" s="29" t="s">
        <v>48</v>
      </c>
      <c r="G29" s="30">
        <v>2361000</v>
      </c>
      <c r="H29" s="23"/>
    </row>
    <row r="30" spans="3:8" x14ac:dyDescent="0.3">
      <c r="C30" s="36" t="s">
        <v>98</v>
      </c>
      <c r="D30" s="33">
        <v>44613</v>
      </c>
      <c r="E30" s="34" t="s">
        <v>99</v>
      </c>
      <c r="F30" s="29" t="s">
        <v>48</v>
      </c>
      <c r="G30" s="35">
        <v>1000000</v>
      </c>
      <c r="H30" s="23"/>
    </row>
    <row r="31" spans="3:8" x14ac:dyDescent="0.3">
      <c r="C31" s="190" t="s">
        <v>210</v>
      </c>
      <c r="D31" s="52">
        <v>44613</v>
      </c>
      <c r="E31" s="34" t="s">
        <v>211</v>
      </c>
      <c r="F31" s="29" t="s">
        <v>97</v>
      </c>
      <c r="G31" s="30">
        <v>405999.99</v>
      </c>
      <c r="H31" s="23"/>
    </row>
    <row r="32" spans="3:8" x14ac:dyDescent="0.3">
      <c r="C32" s="26" t="s">
        <v>23</v>
      </c>
      <c r="D32" s="33">
        <v>44614</v>
      </c>
      <c r="E32" s="34" t="s">
        <v>24</v>
      </c>
      <c r="F32" s="29" t="s">
        <v>25</v>
      </c>
      <c r="G32" s="35">
        <v>38911.68</v>
      </c>
      <c r="H32" s="23"/>
    </row>
    <row r="33" spans="3:8" x14ac:dyDescent="0.3">
      <c r="C33" s="45" t="s">
        <v>132</v>
      </c>
      <c r="D33" s="58">
        <v>44614</v>
      </c>
      <c r="E33" s="34" t="s">
        <v>131</v>
      </c>
      <c r="F33" s="29" t="s">
        <v>48</v>
      </c>
      <c r="G33" s="30">
        <v>944400</v>
      </c>
      <c r="H33" s="23"/>
    </row>
    <row r="34" spans="3:8" x14ac:dyDescent="0.3">
      <c r="C34" s="45" t="s">
        <v>133</v>
      </c>
      <c r="D34" s="58">
        <v>44614</v>
      </c>
      <c r="E34" s="34" t="s">
        <v>131</v>
      </c>
      <c r="F34" s="29" t="s">
        <v>48</v>
      </c>
      <c r="G34" s="30">
        <v>944400</v>
      </c>
      <c r="H34" s="23"/>
    </row>
    <row r="35" spans="3:8" x14ac:dyDescent="0.3">
      <c r="C35" s="45" t="s">
        <v>134</v>
      </c>
      <c r="D35" s="58">
        <v>44614</v>
      </c>
      <c r="E35" s="34" t="s">
        <v>131</v>
      </c>
      <c r="F35" s="29" t="s">
        <v>48</v>
      </c>
      <c r="G35" s="30">
        <v>1888800</v>
      </c>
      <c r="H35" s="23"/>
    </row>
    <row r="36" spans="3:8" x14ac:dyDescent="0.3">
      <c r="C36" s="45" t="s">
        <v>46</v>
      </c>
      <c r="D36" s="33">
        <v>44615</v>
      </c>
      <c r="E36" s="34" t="s">
        <v>47</v>
      </c>
      <c r="F36" s="29" t="s">
        <v>48</v>
      </c>
      <c r="G36" s="35">
        <v>1438000</v>
      </c>
      <c r="H36" s="23"/>
    </row>
    <row r="37" spans="3:8" x14ac:dyDescent="0.3">
      <c r="C37" s="44" t="s">
        <v>162</v>
      </c>
      <c r="D37" s="52">
        <v>44615</v>
      </c>
      <c r="E37" s="47" t="s">
        <v>158</v>
      </c>
      <c r="F37" s="29" t="s">
        <v>25</v>
      </c>
      <c r="G37" s="30">
        <v>5610</v>
      </c>
      <c r="H37" s="23"/>
    </row>
    <row r="38" spans="3:8" x14ac:dyDescent="0.3">
      <c r="C38" s="36" t="s">
        <v>244</v>
      </c>
      <c r="D38" s="33">
        <v>44615</v>
      </c>
      <c r="E38" s="34" t="s">
        <v>245</v>
      </c>
      <c r="F38" s="29" t="s">
        <v>33</v>
      </c>
      <c r="G38" s="35">
        <v>625439</v>
      </c>
      <c r="H38" s="23"/>
    </row>
    <row r="39" spans="3:8" x14ac:dyDescent="0.3">
      <c r="C39" s="36" t="s">
        <v>262</v>
      </c>
      <c r="D39" s="33">
        <v>44616</v>
      </c>
      <c r="E39" s="56" t="s">
        <v>261</v>
      </c>
      <c r="F39" s="29" t="s">
        <v>48</v>
      </c>
      <c r="G39" s="38">
        <v>2361000</v>
      </c>
      <c r="H39" s="23"/>
    </row>
    <row r="40" spans="3:8" x14ac:dyDescent="0.3">
      <c r="C40" s="36" t="s">
        <v>241</v>
      </c>
      <c r="D40" s="33">
        <v>44617</v>
      </c>
      <c r="E40" s="34" t="s">
        <v>242</v>
      </c>
      <c r="F40" s="83" t="s">
        <v>243</v>
      </c>
      <c r="G40" s="30">
        <v>19737.259999999998</v>
      </c>
      <c r="H40" s="23"/>
    </row>
    <row r="41" spans="3:8" x14ac:dyDescent="0.3">
      <c r="C41" s="45" t="s">
        <v>249</v>
      </c>
      <c r="D41" s="33">
        <v>44617</v>
      </c>
      <c r="E41" s="34" t="s">
        <v>250</v>
      </c>
      <c r="F41" s="29" t="s">
        <v>251</v>
      </c>
      <c r="G41" s="35">
        <v>1685245.44</v>
      </c>
      <c r="H41" s="23"/>
    </row>
    <row r="42" spans="3:8" x14ac:dyDescent="0.3">
      <c r="C42" s="45" t="s">
        <v>252</v>
      </c>
      <c r="D42" s="33">
        <v>44620</v>
      </c>
      <c r="E42" s="34" t="s">
        <v>253</v>
      </c>
      <c r="F42" s="29" t="s">
        <v>25</v>
      </c>
      <c r="G42" s="35">
        <v>57025.599999999999</v>
      </c>
      <c r="H42" s="23"/>
    </row>
    <row r="43" spans="3:8" x14ac:dyDescent="0.3">
      <c r="C43" s="26" t="s">
        <v>53</v>
      </c>
      <c r="D43" s="33">
        <v>44620</v>
      </c>
      <c r="E43" s="34" t="s">
        <v>49</v>
      </c>
      <c r="F43" s="29" t="s">
        <v>50</v>
      </c>
      <c r="G43" s="38">
        <v>394.64</v>
      </c>
      <c r="H43" s="23"/>
    </row>
    <row r="44" spans="3:8" x14ac:dyDescent="0.3">
      <c r="C44" s="26" t="s">
        <v>54</v>
      </c>
      <c r="D44" s="33">
        <v>44620</v>
      </c>
      <c r="E44" s="34" t="s">
        <v>49</v>
      </c>
      <c r="F44" s="29" t="s">
        <v>50</v>
      </c>
      <c r="G44" s="38">
        <v>1007653.02</v>
      </c>
      <c r="H44" s="23"/>
    </row>
    <row r="45" spans="3:8" x14ac:dyDescent="0.3">
      <c r="C45" s="26" t="s">
        <v>55</v>
      </c>
      <c r="D45" s="33">
        <v>44620</v>
      </c>
      <c r="E45" s="34" t="s">
        <v>49</v>
      </c>
      <c r="F45" s="29" t="s">
        <v>50</v>
      </c>
      <c r="G45" s="38">
        <v>334090.95</v>
      </c>
      <c r="H45" s="23"/>
    </row>
    <row r="46" spans="3:8" x14ac:dyDescent="0.3">
      <c r="C46" s="26" t="s">
        <v>56</v>
      </c>
      <c r="D46" s="33">
        <v>44620</v>
      </c>
      <c r="E46" s="34" t="s">
        <v>49</v>
      </c>
      <c r="F46" s="29" t="s">
        <v>50</v>
      </c>
      <c r="G46" s="38">
        <v>23527.48</v>
      </c>
      <c r="H46" s="23"/>
    </row>
    <row r="47" spans="3:8" x14ac:dyDescent="0.3">
      <c r="C47" s="26" t="s">
        <v>57</v>
      </c>
      <c r="D47" s="33">
        <v>44620</v>
      </c>
      <c r="E47" s="34" t="s">
        <v>49</v>
      </c>
      <c r="F47" s="29" t="s">
        <v>50</v>
      </c>
      <c r="G47" s="38">
        <v>23877.78</v>
      </c>
      <c r="H47" s="191"/>
    </row>
    <row r="48" spans="3:8" x14ac:dyDescent="0.3">
      <c r="C48" s="26" t="s">
        <v>58</v>
      </c>
      <c r="D48" s="33">
        <v>44620</v>
      </c>
      <c r="E48" s="34" t="s">
        <v>49</v>
      </c>
      <c r="F48" s="29" t="s">
        <v>50</v>
      </c>
      <c r="G48" s="38">
        <v>49006.14</v>
      </c>
      <c r="H48" s="191"/>
    </row>
    <row r="49" spans="3:8" x14ac:dyDescent="0.3">
      <c r="C49" s="26" t="s">
        <v>59</v>
      </c>
      <c r="D49" s="33">
        <v>44620</v>
      </c>
      <c r="E49" s="34" t="s">
        <v>49</v>
      </c>
      <c r="F49" s="21" t="s">
        <v>50</v>
      </c>
      <c r="G49" s="38">
        <v>2744.94</v>
      </c>
      <c r="H49" s="191"/>
    </row>
    <row r="50" spans="3:8" x14ac:dyDescent="0.3">
      <c r="C50" s="26" t="s">
        <v>60</v>
      </c>
      <c r="D50" s="33">
        <v>44620</v>
      </c>
      <c r="E50" s="34" t="s">
        <v>49</v>
      </c>
      <c r="F50" s="29" t="s">
        <v>50</v>
      </c>
      <c r="G50" s="38">
        <v>14211.65</v>
      </c>
      <c r="H50" s="191"/>
    </row>
    <row r="51" spans="3:8" x14ac:dyDescent="0.3">
      <c r="C51" s="26" t="s">
        <v>61</v>
      </c>
      <c r="D51" s="33">
        <v>44620</v>
      </c>
      <c r="E51" s="34" t="s">
        <v>49</v>
      </c>
      <c r="F51" s="29" t="s">
        <v>50</v>
      </c>
      <c r="G51" s="38">
        <v>8404.56</v>
      </c>
      <c r="H51" s="191"/>
    </row>
    <row r="52" spans="3:8" x14ac:dyDescent="0.3">
      <c r="C52" s="26" t="s">
        <v>62</v>
      </c>
      <c r="D52" s="33">
        <v>44620</v>
      </c>
      <c r="E52" s="34" t="s">
        <v>49</v>
      </c>
      <c r="F52" s="29" t="s">
        <v>50</v>
      </c>
      <c r="G52" s="38">
        <v>1732.42</v>
      </c>
      <c r="H52" s="191"/>
    </row>
    <row r="53" spans="3:8" x14ac:dyDescent="0.3">
      <c r="C53" s="26" t="s">
        <v>63</v>
      </c>
      <c r="D53" s="33">
        <v>44620</v>
      </c>
      <c r="E53" s="34" t="s">
        <v>49</v>
      </c>
      <c r="F53" s="29" t="s">
        <v>50</v>
      </c>
      <c r="G53" s="38">
        <v>11312.84</v>
      </c>
      <c r="H53" s="191"/>
    </row>
    <row r="54" spans="3:8" x14ac:dyDescent="0.3">
      <c r="C54" s="26" t="s">
        <v>64</v>
      </c>
      <c r="D54" s="33">
        <v>44620</v>
      </c>
      <c r="E54" s="34" t="s">
        <v>49</v>
      </c>
      <c r="F54" s="29" t="s">
        <v>50</v>
      </c>
      <c r="G54" s="38">
        <v>10417.66</v>
      </c>
      <c r="H54" s="191"/>
    </row>
    <row r="55" spans="3:8" x14ac:dyDescent="0.3">
      <c r="C55" s="26" t="s">
        <v>65</v>
      </c>
      <c r="D55" s="33">
        <v>44620</v>
      </c>
      <c r="E55" s="34" t="s">
        <v>49</v>
      </c>
      <c r="F55" s="29" t="s">
        <v>50</v>
      </c>
      <c r="G55" s="38">
        <v>2570.42</v>
      </c>
      <c r="H55" s="191"/>
    </row>
    <row r="56" spans="3:8" x14ac:dyDescent="0.3">
      <c r="C56" s="26" t="s">
        <v>66</v>
      </c>
      <c r="D56" s="33">
        <v>44620</v>
      </c>
      <c r="E56" s="34" t="s">
        <v>49</v>
      </c>
      <c r="F56" s="29" t="s">
        <v>50</v>
      </c>
      <c r="G56" s="38">
        <v>1331.1</v>
      </c>
      <c r="H56" s="191"/>
    </row>
    <row r="57" spans="3:8" x14ac:dyDescent="0.3">
      <c r="C57" s="26" t="s">
        <v>67</v>
      </c>
      <c r="D57" s="33">
        <v>44620</v>
      </c>
      <c r="E57" s="34" t="s">
        <v>49</v>
      </c>
      <c r="F57" s="29" t="s">
        <v>50</v>
      </c>
      <c r="G57" s="38">
        <v>2535.08</v>
      </c>
      <c r="H57" s="191"/>
    </row>
    <row r="58" spans="3:8" x14ac:dyDescent="0.3">
      <c r="C58" s="46" t="s">
        <v>100</v>
      </c>
      <c r="D58" s="53">
        <v>44620</v>
      </c>
      <c r="E58" s="54" t="s">
        <v>101</v>
      </c>
      <c r="F58" s="29" t="s">
        <v>102</v>
      </c>
      <c r="G58" s="30">
        <v>39780.83</v>
      </c>
      <c r="H58" s="191"/>
    </row>
    <row r="59" spans="3:8" x14ac:dyDescent="0.3">
      <c r="C59" s="46" t="s">
        <v>103</v>
      </c>
      <c r="D59" s="53">
        <v>44620</v>
      </c>
      <c r="E59" s="54" t="s">
        <v>101</v>
      </c>
      <c r="F59" s="29" t="s">
        <v>102</v>
      </c>
      <c r="G59" s="30">
        <v>9298.58</v>
      </c>
      <c r="H59" s="191"/>
    </row>
    <row r="60" spans="3:8" x14ac:dyDescent="0.3">
      <c r="C60" s="46" t="s">
        <v>104</v>
      </c>
      <c r="D60" s="53">
        <v>44620</v>
      </c>
      <c r="E60" s="54" t="s">
        <v>101</v>
      </c>
      <c r="F60" s="29" t="s">
        <v>102</v>
      </c>
      <c r="G60" s="30">
        <v>121331.98</v>
      </c>
      <c r="H60" s="191"/>
    </row>
    <row r="61" spans="3:8" x14ac:dyDescent="0.3">
      <c r="C61" s="46" t="s">
        <v>105</v>
      </c>
      <c r="D61" s="53">
        <v>44620</v>
      </c>
      <c r="E61" s="54" t="s">
        <v>101</v>
      </c>
      <c r="F61" s="70" t="s">
        <v>102</v>
      </c>
      <c r="G61" s="30">
        <v>586863.44999999995</v>
      </c>
      <c r="H61" s="191"/>
    </row>
    <row r="62" spans="3:8" x14ac:dyDescent="0.3">
      <c r="C62" s="192" t="s">
        <v>106</v>
      </c>
      <c r="D62" s="53">
        <v>44620</v>
      </c>
      <c r="E62" s="193" t="s">
        <v>101</v>
      </c>
      <c r="F62" s="70" t="s">
        <v>102</v>
      </c>
      <c r="G62" s="30">
        <v>131.72</v>
      </c>
      <c r="H62" s="191"/>
    </row>
    <row r="63" spans="3:8" x14ac:dyDescent="0.3">
      <c r="C63" s="194" t="s">
        <v>107</v>
      </c>
      <c r="D63" s="195">
        <v>44620</v>
      </c>
      <c r="E63" s="196" t="s">
        <v>101</v>
      </c>
      <c r="F63" s="70" t="s">
        <v>102</v>
      </c>
      <c r="G63" s="25">
        <v>1426.28</v>
      </c>
      <c r="H63" s="191"/>
    </row>
    <row r="64" spans="3:8" x14ac:dyDescent="0.3">
      <c r="C64" s="197" t="s">
        <v>135</v>
      </c>
      <c r="D64" s="198">
        <v>44620</v>
      </c>
      <c r="E64" s="199" t="s">
        <v>131</v>
      </c>
      <c r="F64" s="70" t="s">
        <v>48</v>
      </c>
      <c r="G64" s="30">
        <v>2833200</v>
      </c>
      <c r="H64" s="191"/>
    </row>
    <row r="65" spans="3:12" x14ac:dyDescent="0.3">
      <c r="C65" s="200" t="s">
        <v>191</v>
      </c>
      <c r="D65" s="201">
        <v>44620</v>
      </c>
      <c r="E65" s="202" t="s">
        <v>267</v>
      </c>
      <c r="F65" s="70" t="s">
        <v>79</v>
      </c>
      <c r="G65" s="71">
        <v>2073271</v>
      </c>
      <c r="H65" s="203"/>
    </row>
    <row r="66" spans="3:12" ht="17.25" thickBot="1" x14ac:dyDescent="0.35">
      <c r="C66" s="204" t="s">
        <v>206</v>
      </c>
      <c r="D66" s="205">
        <v>44620</v>
      </c>
      <c r="E66" s="206" t="s">
        <v>207</v>
      </c>
      <c r="F66" s="101" t="s">
        <v>208</v>
      </c>
      <c r="G66" s="207">
        <v>636846</v>
      </c>
      <c r="H66" s="103"/>
    </row>
    <row r="67" spans="3:12" s="104" customFormat="1" ht="17.25" thickBot="1" x14ac:dyDescent="0.35">
      <c r="E67" s="105"/>
      <c r="F67" s="106"/>
      <c r="G67" s="107"/>
    </row>
    <row r="68" spans="3:12" ht="23.25" thickBot="1" x14ac:dyDescent="0.45">
      <c r="C68" s="108"/>
      <c r="D68" s="109"/>
      <c r="E68" s="110" t="s">
        <v>288</v>
      </c>
      <c r="F68" s="110"/>
      <c r="G68" s="111"/>
      <c r="H68" s="112">
        <f>SUM(G14:G66)</f>
        <v>24094929.059999999</v>
      </c>
      <c r="I68" s="126"/>
      <c r="J68" s="208"/>
      <c r="K68" s="113"/>
      <c r="L68" s="114"/>
    </row>
    <row r="69" spans="3:12" x14ac:dyDescent="0.3">
      <c r="H69" s="115"/>
    </row>
    <row r="70" spans="3:12" x14ac:dyDescent="0.3">
      <c r="F70" s="116"/>
      <c r="H70" s="117"/>
    </row>
    <row r="71" spans="3:12" x14ac:dyDescent="0.3">
      <c r="F71" s="116"/>
      <c r="H71" s="117"/>
    </row>
    <row r="72" spans="3:12" ht="22.5" x14ac:dyDescent="0.4">
      <c r="C72" s="118" t="s">
        <v>289</v>
      </c>
      <c r="D72" s="119"/>
      <c r="E72" s="120" t="s">
        <v>313</v>
      </c>
      <c r="F72" s="120"/>
      <c r="G72" s="209" t="s">
        <v>291</v>
      </c>
      <c r="H72" s="209"/>
    </row>
    <row r="73" spans="3:12" ht="22.5" x14ac:dyDescent="0.4">
      <c r="C73" s="121" t="s">
        <v>292</v>
      </c>
      <c r="D73" s="122"/>
      <c r="E73" s="121" t="s">
        <v>314</v>
      </c>
      <c r="F73" s="121"/>
      <c r="G73" s="209" t="s">
        <v>294</v>
      </c>
      <c r="H73" s="209"/>
    </row>
    <row r="74" spans="3:12" ht="22.5" x14ac:dyDescent="0.4">
      <c r="C74" s="121" t="s">
        <v>295</v>
      </c>
      <c r="D74" s="122"/>
      <c r="E74" s="121" t="s">
        <v>315</v>
      </c>
      <c r="F74" s="121"/>
      <c r="G74" s="209" t="s">
        <v>297</v>
      </c>
      <c r="H74" s="209"/>
    </row>
    <row r="77" spans="3:12" x14ac:dyDescent="0.3">
      <c r="E77" s="123"/>
      <c r="F77" s="124"/>
      <c r="G77"/>
    </row>
    <row r="78" spans="3:12" x14ac:dyDescent="0.3">
      <c r="E78" s="123"/>
      <c r="F78" s="124"/>
      <c r="G78"/>
    </row>
    <row r="79" spans="3:12" x14ac:dyDescent="0.3">
      <c r="E79" s="125"/>
      <c r="F79" s="124"/>
      <c r="G79"/>
    </row>
    <row r="80" spans="3:12" x14ac:dyDescent="0.3">
      <c r="F80" s="126"/>
    </row>
    <row r="81" spans="6:6" x14ac:dyDescent="0.3">
      <c r="F81" s="126"/>
    </row>
    <row r="82" spans="6:6" x14ac:dyDescent="0.3">
      <c r="F82" s="126"/>
    </row>
    <row r="83" spans="6:6" x14ac:dyDescent="0.3">
      <c r="F83" s="126"/>
    </row>
    <row r="84" spans="6:6" x14ac:dyDescent="0.3">
      <c r="F84" s="126"/>
    </row>
    <row r="85" spans="6:6" x14ac:dyDescent="0.3">
      <c r="F85" s="126"/>
    </row>
    <row r="86" spans="6:6" x14ac:dyDescent="0.3">
      <c r="F86" s="126"/>
    </row>
    <row r="87" spans="6:6" x14ac:dyDescent="0.3">
      <c r="F87" s="126"/>
    </row>
    <row r="88" spans="6:6" x14ac:dyDescent="0.3">
      <c r="F88" s="126"/>
    </row>
  </sheetData>
  <mergeCells count="7">
    <mergeCell ref="G74:H74"/>
    <mergeCell ref="C7:H7"/>
    <mergeCell ref="C8:H8"/>
    <mergeCell ref="C9:H9"/>
    <mergeCell ref="C10:H10"/>
    <mergeCell ref="G72:H72"/>
    <mergeCell ref="G73:H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CXP DEL MES FEBRERO</vt:lpstr>
      <vt:lpstr>PAGO</vt:lpstr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dcterms:created xsi:type="dcterms:W3CDTF">2022-03-07T15:41:07Z</dcterms:created>
  <dcterms:modified xsi:type="dcterms:W3CDTF">2022-03-09T14:17:18Z</dcterms:modified>
</cp:coreProperties>
</file>