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f.vasquez\Downloads\"/>
    </mc:Choice>
  </mc:AlternateContent>
  <xr:revisionPtr revIDLastSave="0" documentId="13_ncr:1_{19AA3F70-A605-4A57-82D7-1348BF5C4B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da del mes marzo" sheetId="1" r:id="rId1"/>
    <sheet name="abono a cuenta " sheetId="2" r:id="rId2"/>
    <sheet name="cuenta pr pagar marzo 20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2" i="3" l="1"/>
  <c r="G253" i="2"/>
  <c r="F253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254" i="1"/>
  <c r="H253" i="2" l="1"/>
</calcChain>
</file>

<file path=xl/sharedStrings.xml><?xml version="1.0" encoding="utf-8"?>
<sst xmlns="http://schemas.openxmlformats.org/spreadsheetml/2006/main" count="2207" uniqueCount="331">
  <si>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</si>
  <si>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</si>
  <si>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</si>
  <si>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31 Marzo del 2022</t>
  </si>
  <si>
    <t>Factura y/o NCF.</t>
  </si>
  <si>
    <t xml:space="preserve">Fecha </t>
  </si>
  <si>
    <t>Suplidor</t>
  </si>
  <si>
    <t>Concepto</t>
  </si>
  <si>
    <t>Monto</t>
  </si>
  <si>
    <t>Observaciones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</si>
  <si>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</si>
  <si>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</si>
  <si>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</si>
  <si>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</si>
  <si>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</si>
  <si>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</si>
  <si>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</si>
  <si>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</si>
  <si>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</si>
  <si>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</si>
  <si>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</si>
  <si>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</si>
  <si>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B1500000162</t>
  </si>
  <si>
    <t>A &amp; C SANTANA COMERCIAL,SRL LOTE 1</t>
  </si>
  <si>
    <t>REPUESTOS</t>
  </si>
  <si>
    <t>ENT. 267</t>
  </si>
  <si>
    <t xml:space="preserve">A &amp; C SANTANA COMERCIAL,SRL LOTE 2 </t>
  </si>
  <si>
    <t>ENT. 291</t>
  </si>
  <si>
    <t>ENT. 296</t>
  </si>
  <si>
    <t>ENT. 299</t>
  </si>
  <si>
    <t>ENT. 286</t>
  </si>
  <si>
    <t>A &amp; C SANTANA COMERCIAL,SRL LOTE 3</t>
  </si>
  <si>
    <t>ENT. 297</t>
  </si>
  <si>
    <t>ENT. 300</t>
  </si>
  <si>
    <t>B1500000330</t>
  </si>
  <si>
    <t>ABC SOFTWARE, SRL</t>
  </si>
  <si>
    <t>OTRAS CONTRATACIONES DE SERVICIOS</t>
  </si>
  <si>
    <t>B1500000019</t>
  </si>
  <si>
    <t>ALBERTO VALENZUELA &amp; ASOCIADOS</t>
  </si>
  <si>
    <t>OTROS SERVICIOS TECNICOS PROFESIONALES</t>
  </si>
  <si>
    <t>B1500000012</t>
  </si>
  <si>
    <t>ANIBAL ROSARIO RAMIREZ</t>
  </si>
  <si>
    <t>B1500000120</t>
  </si>
  <si>
    <t>ARGUET LUNCH,EIRL</t>
  </si>
  <si>
    <t>ALIMENTOS Y BEBIDAS PARA PERSONA</t>
  </si>
  <si>
    <t>O/C -193-2019</t>
  </si>
  <si>
    <t xml:space="preserve">AUTOZAMA </t>
  </si>
  <si>
    <t>COMPRA AUTOBUS</t>
  </si>
  <si>
    <t>E450000001252</t>
  </si>
  <si>
    <t xml:space="preserve">AUTOZAMA  </t>
  </si>
  <si>
    <t>E450000001253</t>
  </si>
  <si>
    <t>E450000001254</t>
  </si>
  <si>
    <t>E450000001255</t>
  </si>
  <si>
    <t>B450000001256</t>
  </si>
  <si>
    <t>B1500032340</t>
  </si>
  <si>
    <t xml:space="preserve">AYUNTAMIENTO DE DISTRITO NACIONAL </t>
  </si>
  <si>
    <t>AGUA / BASURA</t>
  </si>
  <si>
    <t>B1500032179</t>
  </si>
  <si>
    <t>B1500000024</t>
  </si>
  <si>
    <t xml:space="preserve">BMI COMPANIA DE SEGUROS, S. A    </t>
  </si>
  <si>
    <t>SEGUROS PARA PERSONA</t>
  </si>
  <si>
    <t>B1500000025</t>
  </si>
  <si>
    <t>A010010011500000026</t>
  </si>
  <si>
    <t>C &amp; C POWER GARDEN PRODUCTS, SRL</t>
  </si>
  <si>
    <t>B1500000301</t>
  </si>
  <si>
    <t>CAPITAL DIESEL</t>
  </si>
  <si>
    <t>COMBUSTIBLE</t>
  </si>
  <si>
    <t>B1500000305</t>
  </si>
  <si>
    <t>B1500000304</t>
  </si>
  <si>
    <t>ENT. 1490</t>
  </si>
  <si>
    <t>ENT. 1491</t>
  </si>
  <si>
    <t>ENT. 1492</t>
  </si>
  <si>
    <t>O/C 2278 - 13</t>
  </si>
  <si>
    <t>CDL COMUNICACIONES</t>
  </si>
  <si>
    <t>RADIO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</si>
  <si>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</si>
  <si>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</si>
  <si>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</si>
  <si>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</si>
  <si>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</si>
  <si>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</si>
  <si>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 xml:space="preserve">CODETEL </t>
  </si>
  <si>
    <t>TELEFONO LOCAL</t>
  </si>
  <si>
    <t>B1500163193</t>
  </si>
  <si>
    <t>B1500163194</t>
  </si>
  <si>
    <t>B1500164627</t>
  </si>
  <si>
    <t>B1500165393</t>
  </si>
  <si>
    <t>B1500164023</t>
  </si>
  <si>
    <t>B1500164628</t>
  </si>
  <si>
    <t>B1500164629</t>
  </si>
  <si>
    <t>B1500164631</t>
  </si>
  <si>
    <t>B1500164632</t>
  </si>
  <si>
    <t>B1500164633</t>
  </si>
  <si>
    <t>B1500164634</t>
  </si>
  <si>
    <t>B1500164635</t>
  </si>
  <si>
    <t>B1500164636</t>
  </si>
  <si>
    <t>B1500164637</t>
  </si>
  <si>
    <t>B1500164638</t>
  </si>
  <si>
    <t>B1500164639</t>
  </si>
  <si>
    <t>B1500164640</t>
  </si>
  <si>
    <t>B1500000106</t>
  </si>
  <si>
    <t xml:space="preserve">COMECIALIZADORA JMP, SRL  LOTE 1 </t>
  </si>
  <si>
    <t>O/C 1875-15</t>
  </si>
  <si>
    <t xml:space="preserve">COMUNICACIONES Y REDES DE SANTO DOMINGO, SRL ( CORESA ) </t>
  </si>
  <si>
    <t>B1500020447</t>
  </si>
  <si>
    <t xml:space="preserve">CORAASAN </t>
  </si>
  <si>
    <t>B1500020293</t>
  </si>
  <si>
    <t>A010010011500009410</t>
  </si>
  <si>
    <t>CORPORACION ESTATAL DE RADIO Y TELEVICION  CERTV.</t>
  </si>
  <si>
    <t>PUBLICIDAD Y PROPAGANDA</t>
  </si>
  <si>
    <t>A010010011500009515</t>
  </si>
  <si>
    <t>B1500000335</t>
  </si>
  <si>
    <t xml:space="preserve">CRUZ DIESEL,SRL  ( SERVICIOS A DOMICILIO ) </t>
  </si>
  <si>
    <t>B1500000336</t>
  </si>
  <si>
    <t>B1500000337</t>
  </si>
  <si>
    <t>B1500000341</t>
  </si>
  <si>
    <t>B1500000340</t>
  </si>
  <si>
    <t>O/C 2183/2016</t>
  </si>
  <si>
    <t>D Y F MULTISERVICIOS, C. POR. A</t>
  </si>
  <si>
    <t>B1500000119</t>
  </si>
  <si>
    <t xml:space="preserve">D´ YISS GOURMET, SRL </t>
  </si>
  <si>
    <t>EVENTOS GENERALES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</si>
  <si>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</si>
  <si>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</si>
  <si>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</si>
  <si>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</si>
  <si>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</si>
  <si>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A010010011500000016</t>
  </si>
  <si>
    <t xml:space="preserve">DIP ENGINEERS AND SURVEYORS CONTRACTOR, SRL </t>
  </si>
  <si>
    <t>A010010011500000381</t>
  </si>
  <si>
    <t xml:space="preserve">DIVERSAS RJS  ( FUMIGACION EN GENERAL) </t>
  </si>
  <si>
    <t>FUMIGACION,LAVANDERIA LIMPIEZA E HIGIENE</t>
  </si>
  <si>
    <t>ENT. 272</t>
  </si>
  <si>
    <t xml:space="preserve">DOALBA COMERCIAL, SRL LOTE 2 </t>
  </si>
  <si>
    <t>ENT. 274</t>
  </si>
  <si>
    <t>ENT. 273</t>
  </si>
  <si>
    <t>DOALBA COMERCIAL, SRL LOTE 3</t>
  </si>
  <si>
    <t>B1500000596</t>
  </si>
  <si>
    <t>ECO PETROLEO DOMINICANA, S.A.</t>
  </si>
  <si>
    <t>B1500000597</t>
  </si>
  <si>
    <t>B1500000242</t>
  </si>
  <si>
    <t xml:space="preserve">EXPRESS TRAILER SERVICE  </t>
  </si>
  <si>
    <t>ALQUILER DE EQUIPOS OFICINAS Y MUEBLES</t>
  </si>
  <si>
    <t>A010010011500000022</t>
  </si>
  <si>
    <t>FONDO DE DESARROLLO DEL TRANSPORTE TERRESTRE ( FONDET)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</si>
  <si>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</si>
  <si>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</si>
  <si>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</si>
  <si>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</si>
  <si>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</si>
  <si>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O/C - 2652-17</t>
  </si>
  <si>
    <t>GRUPO ELECTRICO HERRERA</t>
  </si>
  <si>
    <t>PROF-1385-16</t>
  </si>
  <si>
    <t xml:space="preserve">GRUPO ELECTRICO HERRERA </t>
  </si>
  <si>
    <t>CC-CP 4-2020-103-2020</t>
  </si>
  <si>
    <t xml:space="preserve">GRUPO ICEBERG  </t>
  </si>
  <si>
    <t>PRENDA Y ACCESORIOS DE VESTIR</t>
  </si>
  <si>
    <t>B1500004641</t>
  </si>
  <si>
    <t xml:space="preserve">GRUPO VIAMAR </t>
  </si>
  <si>
    <t>B1500004675</t>
  </si>
  <si>
    <t>B1500001487</t>
  </si>
  <si>
    <t xml:space="preserve">GULFSTREAM PETROLEUM 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</si>
  <si>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</si>
  <si>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</t>
    </r>
  </si>
  <si>
    <t>MEJORAS EN EDIFICACIONES</t>
  </si>
  <si>
    <t>B1500000016</t>
  </si>
  <si>
    <t>IMPERMIABILIZANTE Y DECORACIONES DIVERSA, SRL ( IMDISA )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</si>
  <si>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</si>
  <si>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</si>
  <si>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</si>
  <si>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</si>
  <si>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</si>
  <si>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</si>
  <si>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</si>
  <si>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 xml:space="preserve">OTROS SERVICIOS </t>
  </si>
  <si>
    <t>A010010011500000238</t>
  </si>
  <si>
    <t>INVERSIONES BRAVA, S. A.</t>
  </si>
  <si>
    <t>B1500000008</t>
  </si>
  <si>
    <t xml:space="preserve">INVERSIONES BREMELY,SRL </t>
  </si>
  <si>
    <t>ACCESORIOS PARA EDIFICACIONS RESIDENCIALES Y NO RESIDENCIALES</t>
  </si>
  <si>
    <t>B1500000013</t>
  </si>
  <si>
    <t xml:space="preserve">INVERSIONES DIEIMER,SRL  </t>
  </si>
  <si>
    <t>B1500000047</t>
  </si>
  <si>
    <t>ENT. 456</t>
  </si>
  <si>
    <t>ALIMENTOS PARA PERSONAS</t>
  </si>
  <si>
    <t>ENT. 457</t>
  </si>
  <si>
    <t>ENT. 460/461</t>
  </si>
  <si>
    <t>ENT.466</t>
  </si>
  <si>
    <t>ENT. 470</t>
  </si>
  <si>
    <t>B1500000057</t>
  </si>
  <si>
    <t xml:space="preserve">JASCIEL IMPORT,SRL LOTE 1 </t>
  </si>
  <si>
    <t>B1500000058</t>
  </si>
  <si>
    <t xml:space="preserve">JASCIEL IMPORT,SRL LOTE 3 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</si>
  <si>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</si>
  <si>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</si>
  <si>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</si>
  <si>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</si>
  <si>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</si>
  <si>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</si>
  <si>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</si>
  <si>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</si>
  <si>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</si>
  <si>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</si>
  <si>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</si>
  <si>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</si>
  <si>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</si>
  <si>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</si>
  <si>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</si>
  <si>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</si>
  <si>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</si>
  <si>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</si>
  <si>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</si>
  <si>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</si>
  <si>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</si>
  <si>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</si>
  <si>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</si>
  <si>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</si>
  <si>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</si>
  <si>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</si>
  <si>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</si>
  <si>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</si>
  <si>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</si>
  <si>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</si>
  <si>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</si>
  <si>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</si>
  <si>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</si>
  <si>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</si>
  <si>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</si>
  <si>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</si>
  <si>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>B1500000067</t>
  </si>
  <si>
    <t xml:space="preserve">LIRIANO DISLA LIDICA,SRL  </t>
  </si>
  <si>
    <t>SERVICIOS DE DESMONTE E INSTALACION</t>
  </si>
  <si>
    <t>B1500000194</t>
  </si>
  <si>
    <t xml:space="preserve">MC PROMOTIONS &amp; SERVICES,SRL  </t>
  </si>
  <si>
    <t>MERCEDES BATISTA DE PERALTA</t>
  </si>
  <si>
    <t>A010010011500000379</t>
  </si>
  <si>
    <t>MIRAUTO</t>
  </si>
  <si>
    <t>NEGOCIOS POLANCO &amp; FERNANDEZ, SRL</t>
  </si>
  <si>
    <t>NEXTWORLD TECHNOLOGY CANADA,SRL</t>
  </si>
  <si>
    <t xml:space="preserve"> TRANS. O/C 500-18</t>
  </si>
  <si>
    <t xml:space="preserve">NG MEDIA PUBLICIDAD, SRL </t>
  </si>
  <si>
    <t xml:space="preserve">NOEMY RODRIGUEZ  </t>
  </si>
  <si>
    <t>B1500001558</t>
  </si>
  <si>
    <t>PRODUCTIVE BUSINESS SOLUTIONS ( PBS DOMINICANA )</t>
  </si>
  <si>
    <t>PRODUCTOS ELECTRICOS AFINES</t>
  </si>
  <si>
    <t>B1500001634</t>
  </si>
  <si>
    <t xml:space="preserve">PRODUCTOS DE COMPUTADORA ( PROCOMPSA) </t>
  </si>
  <si>
    <t>UTILES DE ESCRITORIO, OFICINA INFORMATICA Y DE ENSENANZA</t>
  </si>
  <si>
    <t>B15000000012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</si>
  <si>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</si>
  <si>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</si>
  <si>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</si>
  <si>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</si>
  <si>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</si>
  <si>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</si>
  <si>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</si>
  <si>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</si>
  <si>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</si>
  <si>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</si>
  <si>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</si>
  <si>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</si>
  <si>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</si>
  <si>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</si>
  <si>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</t>
  </si>
  <si>
    <t>B1500000236</t>
  </si>
  <si>
    <t xml:space="preserve">RONEL DIAZ INVERSTMENT, SRL   </t>
  </si>
  <si>
    <t>SERVICIOS DE ALIMENTAION</t>
  </si>
  <si>
    <t>B15000006068</t>
  </si>
  <si>
    <t>SEGURO NACIONAL DE SALUD  ( SENASA )</t>
  </si>
  <si>
    <t xml:space="preserve">SERTEMA, SRL </t>
  </si>
  <si>
    <t>CAMARA FOTOGRAFICA Y DE VIDEO</t>
  </si>
  <si>
    <t>B1500000184</t>
  </si>
  <si>
    <t>SITCOM, SRL</t>
  </si>
  <si>
    <t>B1500000354</t>
  </si>
  <si>
    <t>B1500000355</t>
  </si>
  <si>
    <t>B1500000356</t>
  </si>
  <si>
    <t>B1500000357</t>
  </si>
  <si>
    <t>B1500000358</t>
  </si>
  <si>
    <t>ENT. 1488</t>
  </si>
  <si>
    <t>B1500000440</t>
  </si>
  <si>
    <t xml:space="preserve">SITRACOM,SRL </t>
  </si>
  <si>
    <t>B1500000151</t>
  </si>
  <si>
    <t xml:space="preserve">SOLUCIONES SEGURA FELIZ, SRL  </t>
  </si>
  <si>
    <t>SOLUCIONES THIAUBAA, SRL</t>
  </si>
  <si>
    <t>B1500000020</t>
  </si>
  <si>
    <t>STUDIO 88,SRL</t>
  </si>
  <si>
    <t xml:space="preserve">SUPER JIMMY,SRL  </t>
  </si>
  <si>
    <t>ELECTRODOMESTICO / EQUIPOS Y APARATO AUDIOVISUAL</t>
  </si>
  <si>
    <t>A010010011500000279</t>
  </si>
  <si>
    <t>TALLER ROIKA PORTORREAL, SRL</t>
  </si>
  <si>
    <t>TALLERES MAR  Y/O ANTONIO MIROPE RAMIREZ PEGUERO</t>
  </si>
  <si>
    <t>B1500000028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</si>
  <si>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</si>
  <si>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</si>
  <si>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</si>
  <si>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</si>
  <si>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</si>
  <si>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</si>
  <si>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</si>
  <si>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</si>
  <si>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>VENTOSA GROUP, SRL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</si>
  <si>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</si>
  <si>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</si>
  <si>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</si>
  <si>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</si>
  <si>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</si>
  <si>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>TOTAL GENERAL</t>
  </si>
  <si>
    <t xml:space="preserve">Preparado por </t>
  </si>
  <si>
    <t xml:space="preserve">                                                                                          Revisado por </t>
  </si>
  <si>
    <t>Aprobado por</t>
  </si>
  <si>
    <t xml:space="preserve">Lic. Laura Salado </t>
  </si>
  <si>
    <t xml:space="preserve">                                                                                       Lic. Ruth Garcia</t>
  </si>
  <si>
    <t>Lic. Lidia Estevez</t>
  </si>
  <si>
    <t>Contador 1</t>
  </si>
  <si>
    <t xml:space="preserve">                                                                                       Contadora  General</t>
  </si>
  <si>
    <t>Directora Financiera</t>
  </si>
  <si>
    <t xml:space="preserve"> Relacion de Cuentas</t>
  </si>
  <si>
    <t>Factura / NCF</t>
  </si>
  <si>
    <t>Fecha</t>
  </si>
  <si>
    <t>Monto Facturado</t>
  </si>
  <si>
    <t>Monto pagado</t>
  </si>
  <si>
    <t>Monto Pendiente</t>
  </si>
  <si>
    <t>Fecha fin Factura</t>
  </si>
  <si>
    <t>Estado</t>
  </si>
  <si>
    <t>ABRIL</t>
  </si>
  <si>
    <t>PENDIENTE</t>
  </si>
  <si>
    <t xml:space="preserve">INVERSIONES BRAVA, S. A. </t>
  </si>
  <si>
    <t>TOTAL EN RD$</t>
  </si>
  <si>
    <t xml:space="preserve"> Revisado por </t>
  </si>
  <si>
    <t xml:space="preserve"> Lic. Ruth Garcia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</si>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</sst>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0"/>
      <color theme="1"/>
      <name val="Palatino Linotype"/>
      <family val="1"/>
    </font>
    <font>
      <sz val="9"/>
      <color indexed="8"/>
      <name val="Palatino Linotype"/>
      <family val="1"/>
    </font>
    <font>
      <sz val="11"/>
      <color indexed="8"/>
      <name val="Palatino Linotype"/>
      <family val="1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  <font>
      <b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shrinkToFit="1"/>
    </xf>
    <xf numFmtId="165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5" xfId="0" applyFont="1" applyFill="1" applyBorder="1" applyAlignment="1">
      <alignment horizontal="left"/>
    </xf>
    <xf numFmtId="43" fontId="2" fillId="0" borderId="5" xfId="1" applyFont="1" applyFill="1" applyBorder="1" applyAlignment="1">
      <alignment horizontal="center"/>
    </xf>
    <xf numFmtId="0" fontId="2" fillId="0" borderId="5" xfId="0" applyFont="1" applyBorder="1"/>
    <xf numFmtId="0" fontId="5" fillId="0" borderId="7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43" fontId="5" fillId="0" borderId="8" xfId="2" applyFont="1" applyFill="1" applyBorder="1" applyAlignment="1"/>
    <xf numFmtId="0" fontId="2" fillId="0" borderId="8" xfId="0" applyFont="1" applyBorder="1"/>
    <xf numFmtId="0" fontId="5" fillId="0" borderId="10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3" fontId="5" fillId="0" borderId="11" xfId="1" applyFont="1" applyFill="1" applyBorder="1" applyAlignment="1"/>
    <xf numFmtId="0" fontId="5" fillId="0" borderId="10" xfId="0" applyFont="1" applyFill="1" applyBorder="1" applyAlignment="1">
      <alignment horizontal="center"/>
    </xf>
    <xf numFmtId="43" fontId="5" fillId="0" borderId="11" xfId="2" applyFont="1" applyFill="1" applyBorder="1" applyAlignment="1"/>
    <xf numFmtId="0" fontId="2" fillId="0" borderId="10" xfId="3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43" fontId="5" fillId="0" borderId="11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43" fontId="2" fillId="0" borderId="11" xfId="2" applyFont="1" applyFill="1" applyBorder="1" applyAlignment="1"/>
    <xf numFmtId="3" fontId="5" fillId="0" borderId="10" xfId="0" applyNumberFormat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43" fontId="2" fillId="0" borderId="11" xfId="2" applyFont="1" applyFill="1" applyBorder="1" applyAlignment="1">
      <alignment horizontal="center"/>
    </xf>
    <xf numFmtId="0" fontId="5" fillId="0" borderId="12" xfId="0" applyFont="1" applyFill="1" applyBorder="1" applyAlignment="1"/>
    <xf numFmtId="0" fontId="2" fillId="0" borderId="10" xfId="0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43" fontId="5" fillId="0" borderId="11" xfId="2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center" vertical="center"/>
    </xf>
    <xf numFmtId="43" fontId="5" fillId="0" borderId="11" xfId="2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5" fillId="0" borderId="10" xfId="3" applyNumberFormat="1" applyFont="1" applyFill="1" applyBorder="1" applyAlignment="1">
      <alignment horizontal="center"/>
    </xf>
    <xf numFmtId="0" fontId="2" fillId="0" borderId="12" xfId="0" applyFont="1" applyFill="1" applyBorder="1" applyAlignment="1"/>
    <xf numFmtId="43" fontId="5" fillId="0" borderId="10" xfId="2" applyFont="1" applyFill="1" applyBorder="1" applyAlignment="1">
      <alignment horizontal="center"/>
    </xf>
    <xf numFmtId="14" fontId="2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43" fontId="2" fillId="0" borderId="11" xfId="0" applyNumberFormat="1" applyFont="1" applyFill="1" applyBorder="1" applyAlignment="1"/>
    <xf numFmtId="164" fontId="5" fillId="0" borderId="12" xfId="0" applyNumberFormat="1" applyFont="1" applyFill="1" applyBorder="1" applyAlignment="1">
      <alignment horizontal="left"/>
    </xf>
    <xf numFmtId="43" fontId="5" fillId="0" borderId="11" xfId="1" applyFont="1" applyFill="1" applyBorder="1"/>
    <xf numFmtId="0" fontId="7" fillId="0" borderId="12" xfId="0" applyFont="1" applyFill="1" applyBorder="1" applyAlignment="1"/>
    <xf numFmtId="0" fontId="7" fillId="0" borderId="12" xfId="0" applyFont="1" applyBorder="1" applyAlignment="1">
      <alignment vertical="center"/>
    </xf>
    <xf numFmtId="43" fontId="5" fillId="0" borderId="11" xfId="2" applyFont="1" applyFill="1" applyBorder="1"/>
    <xf numFmtId="43" fontId="5" fillId="0" borderId="11" xfId="2" quotePrefix="1" applyFont="1" applyFill="1" applyBorder="1" applyAlignment="1"/>
    <xf numFmtId="0" fontId="5" fillId="0" borderId="13" xfId="0" applyFont="1" applyFill="1" applyBorder="1" applyAlignment="1">
      <alignment horizontal="center"/>
    </xf>
    <xf numFmtId="14" fontId="5" fillId="0" borderId="14" xfId="0" applyNumberFormat="1" applyFont="1" applyFill="1" applyBorder="1" applyAlignment="1">
      <alignment horizontal="center"/>
    </xf>
    <xf numFmtId="0" fontId="5" fillId="0" borderId="15" xfId="0" applyFont="1" applyFill="1" applyBorder="1" applyAlignment="1"/>
    <xf numFmtId="0" fontId="5" fillId="0" borderId="14" xfId="0" applyFont="1" applyFill="1" applyBorder="1" applyAlignment="1">
      <alignment horizontal="left"/>
    </xf>
    <xf numFmtId="43" fontId="5" fillId="0" borderId="14" xfId="2" quotePrefix="1" applyFont="1" applyFill="1" applyBorder="1" applyAlignment="1"/>
    <xf numFmtId="0" fontId="5" fillId="0" borderId="7" xfId="0" applyFont="1" applyFill="1" applyBorder="1" applyAlignment="1">
      <alignment horizontal="center"/>
    </xf>
    <xf numFmtId="14" fontId="5" fillId="0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/>
    <xf numFmtId="43" fontId="5" fillId="0" borderId="8" xfId="2" quotePrefix="1" applyFont="1" applyFill="1" applyBorder="1" applyAlignment="1"/>
    <xf numFmtId="43" fontId="5" fillId="0" borderId="8" xfId="1" quotePrefix="1" applyFont="1" applyFill="1" applyBorder="1" applyAlignment="1"/>
    <xf numFmtId="9" fontId="2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/>
    <xf numFmtId="14" fontId="2" fillId="0" borderId="11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left" vertical="center"/>
    </xf>
    <xf numFmtId="14" fontId="5" fillId="0" borderId="11" xfId="0" applyNumberFormat="1" applyFont="1" applyBorder="1" applyAlignment="1">
      <alignment horizontal="center"/>
    </xf>
    <xf numFmtId="43" fontId="5" fillId="0" borderId="11" xfId="1" applyFont="1" applyBorder="1"/>
    <xf numFmtId="0" fontId="5" fillId="0" borderId="13" xfId="0" applyNumberFormat="1" applyFont="1" applyFill="1" applyBorder="1" applyAlignment="1">
      <alignment horizontal="center"/>
    </xf>
    <xf numFmtId="43" fontId="5" fillId="0" borderId="14" xfId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164" fontId="5" fillId="0" borderId="10" xfId="0" applyNumberFormat="1" applyFont="1" applyFill="1" applyBorder="1" applyAlignment="1">
      <alignment horizontal="center"/>
    </xf>
    <xf numFmtId="0" fontId="5" fillId="0" borderId="13" xfId="3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/>
    <xf numFmtId="43" fontId="5" fillId="0" borderId="14" xfId="2" applyFont="1" applyFill="1" applyBorder="1" applyAlignment="1">
      <alignment horizontal="center"/>
    </xf>
    <xf numFmtId="0" fontId="2" fillId="0" borderId="16" xfId="0" applyFont="1" applyBorder="1"/>
    <xf numFmtId="0" fontId="5" fillId="0" borderId="17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5" fillId="0" borderId="17" xfId="0" applyFont="1" applyFill="1" applyBorder="1" applyAlignment="1"/>
    <xf numFmtId="0" fontId="5" fillId="0" borderId="18" xfId="0" applyFont="1" applyFill="1" applyBorder="1" applyAlignment="1">
      <alignment horizontal="left"/>
    </xf>
    <xf numFmtId="43" fontId="5" fillId="0" borderId="18" xfId="0" applyNumberFormat="1" applyFont="1" applyFill="1" applyBorder="1" applyAlignment="1"/>
    <xf numFmtId="0" fontId="2" fillId="0" borderId="18" xfId="0" applyFont="1" applyBorder="1"/>
    <xf numFmtId="0" fontId="2" fillId="0" borderId="0" xfId="0" applyFont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43" fontId="5" fillId="0" borderId="0" xfId="2" applyFont="1" applyFill="1" applyBorder="1" applyAlignment="1"/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3" xfId="0" applyFont="1" applyFill="1" applyBorder="1" applyAlignment="1"/>
    <xf numFmtId="43" fontId="12" fillId="3" borderId="3" xfId="0" applyNumberFormat="1" applyFont="1" applyFill="1" applyBorder="1"/>
    <xf numFmtId="43" fontId="11" fillId="3" borderId="19" xfId="0" applyNumberFormat="1" applyFont="1" applyFill="1" applyBorder="1"/>
    <xf numFmtId="43" fontId="2" fillId="0" borderId="0" xfId="1" applyFont="1"/>
    <xf numFmtId="0" fontId="5" fillId="0" borderId="0" xfId="3" applyNumberFormat="1" applyFont="1" applyFill="1" applyBorder="1" applyAlignment="1">
      <alignment horizontal="center"/>
    </xf>
    <xf numFmtId="43" fontId="13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3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16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4" fontId="1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horizontal="center"/>
    </xf>
    <xf numFmtId="0" fontId="0" fillId="0" borderId="0" xfId="0" applyFill="1" applyBorder="1"/>
    <xf numFmtId="43" fontId="2" fillId="0" borderId="4" xfId="1" applyFont="1" applyFill="1" applyBorder="1"/>
    <xf numFmtId="0" fontId="2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3" fontId="2" fillId="0" borderId="7" xfId="1" applyFont="1" applyFill="1" applyBorder="1"/>
    <xf numFmtId="0" fontId="2" fillId="0" borderId="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7" fillId="0" borderId="12" xfId="0" applyFont="1" applyFill="1" applyBorder="1" applyAlignment="1">
      <alignment vertical="center"/>
    </xf>
    <xf numFmtId="43" fontId="5" fillId="0" borderId="11" xfId="1" quotePrefix="1" applyFont="1" applyFill="1" applyBorder="1" applyAlignment="1"/>
    <xf numFmtId="43" fontId="5" fillId="0" borderId="14" xfId="1" applyFont="1" applyFill="1" applyBorder="1"/>
    <xf numFmtId="164" fontId="5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/>
    <xf numFmtId="3" fontId="5" fillId="0" borderId="11" xfId="0" applyNumberFormat="1" applyFont="1" applyFill="1" applyBorder="1" applyAlignment="1">
      <alignment horizontal="center"/>
    </xf>
    <xf numFmtId="43" fontId="5" fillId="0" borderId="15" xfId="2" applyFont="1" applyFill="1" applyBorder="1" applyAlignment="1">
      <alignment horizontal="center"/>
    </xf>
    <xf numFmtId="43" fontId="2" fillId="0" borderId="13" xfId="1" applyFont="1" applyFill="1" applyBorder="1"/>
    <xf numFmtId="43" fontId="2" fillId="0" borderId="10" xfId="1" applyFont="1" applyFill="1" applyBorder="1"/>
    <xf numFmtId="0" fontId="5" fillId="0" borderId="14" xfId="3" applyNumberFormat="1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15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5" fillId="0" borderId="18" xfId="0" applyNumberFormat="1" applyFont="1" applyFill="1" applyBorder="1" applyAlignment="1">
      <alignment horizontal="center"/>
    </xf>
    <xf numFmtId="0" fontId="5" fillId="0" borderId="18" xfId="0" applyFont="1" applyFill="1" applyBorder="1" applyAlignment="1"/>
    <xf numFmtId="0" fontId="5" fillId="0" borderId="24" xfId="0" applyFont="1" applyFill="1" applyBorder="1" applyAlignment="1">
      <alignment horizontal="left"/>
    </xf>
    <xf numFmtId="43" fontId="2" fillId="0" borderId="18" xfId="1" applyFont="1" applyFill="1" applyBorder="1"/>
    <xf numFmtId="43" fontId="2" fillId="0" borderId="17" xfId="1" applyFont="1" applyFill="1" applyBorder="1"/>
    <xf numFmtId="0" fontId="2" fillId="0" borderId="1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3" fontId="5" fillId="0" borderId="0" xfId="0" applyNumberFormat="1" applyFont="1" applyFill="1" applyBorder="1" applyAlignment="1"/>
    <xf numFmtId="43" fontId="2" fillId="0" borderId="0" xfId="1" applyFont="1" applyFill="1" applyBorder="1"/>
    <xf numFmtId="0" fontId="2" fillId="0" borderId="0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7" fillId="3" borderId="3" xfId="1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0" fillId="0" borderId="0" xfId="1" applyFont="1" applyFill="1" applyBorder="1"/>
    <xf numFmtId="0" fontId="0" fillId="0" borderId="0" xfId="0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43" fontId="0" fillId="0" borderId="0" xfId="0" applyNumberFormat="1"/>
    <xf numFmtId="164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3" fontId="5" fillId="0" borderId="0" xfId="1" applyFont="1" applyFill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2" fillId="0" borderId="4" xfId="3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3" fontId="5" fillId="0" borderId="5" xfId="2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43" fontId="5" fillId="0" borderId="8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14" fontId="5" fillId="0" borderId="1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43" fontId="5" fillId="0" borderId="14" xfId="2" applyFont="1" applyFill="1" applyBorder="1"/>
    <xf numFmtId="0" fontId="2" fillId="0" borderId="17" xfId="0" applyFont="1" applyFill="1" applyBorder="1" applyAlignment="1">
      <alignment horizontal="center"/>
    </xf>
    <xf numFmtId="14" fontId="2" fillId="0" borderId="17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vertical="center"/>
    </xf>
    <xf numFmtId="43" fontId="5" fillId="0" borderId="18" xfId="2" applyFont="1" applyFill="1" applyBorder="1" applyAlignment="1"/>
    <xf numFmtId="0" fontId="1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/>
    </xf>
  </cellXfs>
  <cellStyles count="4">
    <cellStyle name="Millares" xfId="1" builtinId="3"/>
    <cellStyle name="Millares 3" xfId="2" xr:uid="{00000000-0005-0000-0000-000001000000}"/>
    <cellStyle name="Millares_Hoja1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2543174</xdr:colOff>
      <xdr:row>1</xdr:row>
      <xdr:rowOff>38100</xdr:rowOff>
    </xdr:from>
    <xdr:to>
      <xdr:col>5</xdr:col>
      <xdr:colOff>1400175</xdr:colOff>
      <xdr:row>5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49" y="333375"/>
          <a:ext cx="1504951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171451</xdr:colOff>
      <xdr:row>1</xdr:row>
      <xdr:rowOff>247650</xdr:rowOff>
    </xdr:from>
    <xdr:to>
      <xdr:col>4</xdr:col>
      <xdr:colOff>714375</xdr:colOff>
      <xdr:row>5</xdr:row>
      <xdr:rowOff>209550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542925"/>
          <a:ext cx="283844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1162049</xdr:colOff>
      <xdr:row>2</xdr:row>
      <xdr:rowOff>9526</xdr:rowOff>
    </xdr:from>
    <xdr:to>
      <xdr:col>5</xdr:col>
      <xdr:colOff>457200</xdr:colOff>
      <xdr:row>7</xdr:row>
      <xdr:rowOff>85726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4" y="390526"/>
          <a:ext cx="1200151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438151</xdr:colOff>
      <xdr:row>1</xdr:row>
      <xdr:rowOff>47625</xdr:rowOff>
    </xdr:from>
    <xdr:to>
      <xdr:col>3</xdr:col>
      <xdr:colOff>361950</xdr:colOff>
      <xdr:row>7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38125"/>
          <a:ext cx="2209799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2428874</xdr:colOff>
      <xdr:row>1</xdr:row>
      <xdr:rowOff>180975</xdr:rowOff>
    </xdr:from>
    <xdr:to>
      <xdr:col>5</xdr:col>
      <xdr:colOff>1285875</xdr:colOff>
      <xdr:row>5</xdr:row>
      <xdr:rowOff>266700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476250"/>
          <a:ext cx="1504951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171451</xdr:colOff>
      <xdr:row>1</xdr:row>
      <xdr:rowOff>247650</xdr:rowOff>
    </xdr:from>
    <xdr:to>
      <xdr:col>4</xdr:col>
      <xdr:colOff>714375</xdr:colOff>
      <xdr:row>5</xdr:row>
      <xdr:rowOff>209550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542925"/>
          <a:ext cx="240029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275"/>
  <sheetViews>
    <sheetView workbookViewId="0">
      <selection activeCell="C9" sqref="C9:H9"/>
    </sheetView>
  </sheetViews>
  <sheetFormatPr baseColWidth="10" defaultRowHeight="16.5" x14ac:dyDescent="0.3"/>
  <cols>
    <col min="1" max="1" width="2" style="1" customWidth="1"/>
    <col min="2" max="2" width="4.5703125" style="1" customWidth="1"/>
    <col min="3" max="3" width="23" style="1" customWidth="1"/>
    <col min="4" max="4" width="11.42578125" style="1" customWidth="1"/>
    <col min="5" max="5" width="39.7109375" style="1" customWidth="1"/>
    <col min="6" max="6" width="52.140625" style="1" customWidth="1"/>
    <col min="7" max="7" width="17.140625" style="1" customWidth="1"/>
    <col min="8" max="8" width="22.85546875" style="1" customWidth="1"/>
    <col min="9" max="223" width="11.42578125" style="1"/>
    <col min="224" max="224" width="2" style="1" customWidth="1"/>
    <col min="225" max="225" width="11.7109375" style="1" customWidth="1"/>
    <col min="226" max="226" width="24.7109375" style="1" customWidth="1"/>
    <col min="227" max="227" width="15.5703125" style="1" customWidth="1"/>
    <col min="228" max="228" width="35.85546875" style="1" customWidth="1"/>
    <col min="229" max="229" width="8.140625" style="1" customWidth="1"/>
    <col min="230" max="230" width="23.140625" style="1" customWidth="1"/>
    <col min="231" max="231" width="17.140625" style="1" customWidth="1"/>
    <col min="232" max="232" width="25.7109375" style="1" customWidth="1"/>
    <col min="233" max="233" width="1.85546875" style="1" customWidth="1"/>
    <col min="234" max="479" width="11.42578125" style="1"/>
    <col min="480" max="480" width="2" style="1" customWidth="1"/>
    <col min="481" max="481" width="11.7109375" style="1" customWidth="1"/>
    <col min="482" max="482" width="24.7109375" style="1" customWidth="1"/>
    <col min="483" max="483" width="15.5703125" style="1" customWidth="1"/>
    <col min="484" max="484" width="35.85546875" style="1" customWidth="1"/>
    <col min="485" max="485" width="8.140625" style="1" customWidth="1"/>
    <col min="486" max="486" width="23.140625" style="1" customWidth="1"/>
    <col min="487" max="487" width="17.140625" style="1" customWidth="1"/>
    <col min="488" max="488" width="25.7109375" style="1" customWidth="1"/>
    <col min="489" max="489" width="1.85546875" style="1" customWidth="1"/>
    <col min="490" max="735" width="11.42578125" style="1"/>
    <col min="736" max="736" width="2" style="1" customWidth="1"/>
    <col min="737" max="737" width="11.7109375" style="1" customWidth="1"/>
    <col min="738" max="738" width="24.7109375" style="1" customWidth="1"/>
    <col min="739" max="739" width="15.5703125" style="1" customWidth="1"/>
    <col min="740" max="740" width="35.85546875" style="1" customWidth="1"/>
    <col min="741" max="741" width="8.140625" style="1" customWidth="1"/>
    <col min="742" max="742" width="23.140625" style="1" customWidth="1"/>
    <col min="743" max="743" width="17.140625" style="1" customWidth="1"/>
    <col min="744" max="744" width="25.7109375" style="1" customWidth="1"/>
    <col min="745" max="745" width="1.85546875" style="1" customWidth="1"/>
    <col min="746" max="991" width="11.42578125" style="1"/>
    <col min="992" max="992" width="2" style="1" customWidth="1"/>
    <col min="993" max="993" width="11.7109375" style="1" customWidth="1"/>
    <col min="994" max="994" width="24.7109375" style="1" customWidth="1"/>
    <col min="995" max="995" width="15.5703125" style="1" customWidth="1"/>
    <col min="996" max="996" width="35.85546875" style="1" customWidth="1"/>
    <col min="997" max="997" width="8.140625" style="1" customWidth="1"/>
    <col min="998" max="998" width="23.140625" style="1" customWidth="1"/>
    <col min="999" max="999" width="17.140625" style="1" customWidth="1"/>
    <col min="1000" max="1000" width="25.7109375" style="1" customWidth="1"/>
    <col min="1001" max="1001" width="1.85546875" style="1" customWidth="1"/>
    <col min="1002" max="1247" width="11.42578125" style="1"/>
    <col min="1248" max="1248" width="2" style="1" customWidth="1"/>
    <col min="1249" max="1249" width="11.7109375" style="1" customWidth="1"/>
    <col min="1250" max="1250" width="24.7109375" style="1" customWidth="1"/>
    <col min="1251" max="1251" width="15.5703125" style="1" customWidth="1"/>
    <col min="1252" max="1252" width="35.85546875" style="1" customWidth="1"/>
    <col min="1253" max="1253" width="8.140625" style="1" customWidth="1"/>
    <col min="1254" max="1254" width="23.140625" style="1" customWidth="1"/>
    <col min="1255" max="1255" width="17.140625" style="1" customWidth="1"/>
    <col min="1256" max="1256" width="25.7109375" style="1" customWidth="1"/>
    <col min="1257" max="1257" width="1.85546875" style="1" customWidth="1"/>
    <col min="1258" max="1503" width="11.42578125" style="1"/>
    <col min="1504" max="1504" width="2" style="1" customWidth="1"/>
    <col min="1505" max="1505" width="11.7109375" style="1" customWidth="1"/>
    <col min="1506" max="1506" width="24.7109375" style="1" customWidth="1"/>
    <col min="1507" max="1507" width="15.5703125" style="1" customWidth="1"/>
    <col min="1508" max="1508" width="35.85546875" style="1" customWidth="1"/>
    <col min="1509" max="1509" width="8.140625" style="1" customWidth="1"/>
    <col min="1510" max="1510" width="23.140625" style="1" customWidth="1"/>
    <col min="1511" max="1511" width="17.140625" style="1" customWidth="1"/>
    <col min="1512" max="1512" width="25.7109375" style="1" customWidth="1"/>
    <col min="1513" max="1513" width="1.85546875" style="1" customWidth="1"/>
    <col min="1514" max="1759" width="11.42578125" style="1"/>
    <col min="1760" max="1760" width="2" style="1" customWidth="1"/>
    <col min="1761" max="1761" width="11.7109375" style="1" customWidth="1"/>
    <col min="1762" max="1762" width="24.7109375" style="1" customWidth="1"/>
    <col min="1763" max="1763" width="15.5703125" style="1" customWidth="1"/>
    <col min="1764" max="1764" width="35.85546875" style="1" customWidth="1"/>
    <col min="1765" max="1765" width="8.140625" style="1" customWidth="1"/>
    <col min="1766" max="1766" width="23.140625" style="1" customWidth="1"/>
    <col min="1767" max="1767" width="17.140625" style="1" customWidth="1"/>
    <col min="1768" max="1768" width="25.7109375" style="1" customWidth="1"/>
    <col min="1769" max="1769" width="1.85546875" style="1" customWidth="1"/>
    <col min="1770" max="2015" width="11.42578125" style="1"/>
    <col min="2016" max="2016" width="2" style="1" customWidth="1"/>
    <col min="2017" max="2017" width="11.7109375" style="1" customWidth="1"/>
    <col min="2018" max="2018" width="24.7109375" style="1" customWidth="1"/>
    <col min="2019" max="2019" width="15.5703125" style="1" customWidth="1"/>
    <col min="2020" max="2020" width="35.85546875" style="1" customWidth="1"/>
    <col min="2021" max="2021" width="8.140625" style="1" customWidth="1"/>
    <col min="2022" max="2022" width="23.140625" style="1" customWidth="1"/>
    <col min="2023" max="2023" width="17.140625" style="1" customWidth="1"/>
    <col min="2024" max="2024" width="25.7109375" style="1" customWidth="1"/>
    <col min="2025" max="2025" width="1.85546875" style="1" customWidth="1"/>
    <col min="2026" max="2271" width="11.42578125" style="1"/>
    <col min="2272" max="2272" width="2" style="1" customWidth="1"/>
    <col min="2273" max="2273" width="11.7109375" style="1" customWidth="1"/>
    <col min="2274" max="2274" width="24.7109375" style="1" customWidth="1"/>
    <col min="2275" max="2275" width="15.5703125" style="1" customWidth="1"/>
    <col min="2276" max="2276" width="35.85546875" style="1" customWidth="1"/>
    <col min="2277" max="2277" width="8.140625" style="1" customWidth="1"/>
    <col min="2278" max="2278" width="23.140625" style="1" customWidth="1"/>
    <col min="2279" max="2279" width="17.140625" style="1" customWidth="1"/>
    <col min="2280" max="2280" width="25.7109375" style="1" customWidth="1"/>
    <col min="2281" max="2281" width="1.85546875" style="1" customWidth="1"/>
    <col min="2282" max="2527" width="11.42578125" style="1"/>
    <col min="2528" max="2528" width="2" style="1" customWidth="1"/>
    <col min="2529" max="2529" width="11.7109375" style="1" customWidth="1"/>
    <col min="2530" max="2530" width="24.7109375" style="1" customWidth="1"/>
    <col min="2531" max="2531" width="15.5703125" style="1" customWidth="1"/>
    <col min="2532" max="2532" width="35.85546875" style="1" customWidth="1"/>
    <col min="2533" max="2533" width="8.140625" style="1" customWidth="1"/>
    <col min="2534" max="2534" width="23.140625" style="1" customWidth="1"/>
    <col min="2535" max="2535" width="17.140625" style="1" customWidth="1"/>
    <col min="2536" max="2536" width="25.7109375" style="1" customWidth="1"/>
    <col min="2537" max="2537" width="1.85546875" style="1" customWidth="1"/>
    <col min="2538" max="2783" width="11.42578125" style="1"/>
    <col min="2784" max="2784" width="2" style="1" customWidth="1"/>
    <col min="2785" max="2785" width="11.7109375" style="1" customWidth="1"/>
    <col min="2786" max="2786" width="24.7109375" style="1" customWidth="1"/>
    <col min="2787" max="2787" width="15.5703125" style="1" customWidth="1"/>
    <col min="2788" max="2788" width="35.85546875" style="1" customWidth="1"/>
    <col min="2789" max="2789" width="8.140625" style="1" customWidth="1"/>
    <col min="2790" max="2790" width="23.140625" style="1" customWidth="1"/>
    <col min="2791" max="2791" width="17.140625" style="1" customWidth="1"/>
    <col min="2792" max="2792" width="25.7109375" style="1" customWidth="1"/>
    <col min="2793" max="2793" width="1.85546875" style="1" customWidth="1"/>
    <col min="2794" max="3039" width="11.42578125" style="1"/>
    <col min="3040" max="3040" width="2" style="1" customWidth="1"/>
    <col min="3041" max="3041" width="11.7109375" style="1" customWidth="1"/>
    <col min="3042" max="3042" width="24.7109375" style="1" customWidth="1"/>
    <col min="3043" max="3043" width="15.5703125" style="1" customWidth="1"/>
    <col min="3044" max="3044" width="35.85546875" style="1" customWidth="1"/>
    <col min="3045" max="3045" width="8.140625" style="1" customWidth="1"/>
    <col min="3046" max="3046" width="23.140625" style="1" customWidth="1"/>
    <col min="3047" max="3047" width="17.140625" style="1" customWidth="1"/>
    <col min="3048" max="3048" width="25.7109375" style="1" customWidth="1"/>
    <col min="3049" max="3049" width="1.85546875" style="1" customWidth="1"/>
    <col min="3050" max="3295" width="11.42578125" style="1"/>
    <col min="3296" max="3296" width="2" style="1" customWidth="1"/>
    <col min="3297" max="3297" width="11.7109375" style="1" customWidth="1"/>
    <col min="3298" max="3298" width="24.7109375" style="1" customWidth="1"/>
    <col min="3299" max="3299" width="15.5703125" style="1" customWidth="1"/>
    <col min="3300" max="3300" width="35.85546875" style="1" customWidth="1"/>
    <col min="3301" max="3301" width="8.140625" style="1" customWidth="1"/>
    <col min="3302" max="3302" width="23.140625" style="1" customWidth="1"/>
    <col min="3303" max="3303" width="17.140625" style="1" customWidth="1"/>
    <col min="3304" max="3304" width="25.7109375" style="1" customWidth="1"/>
    <col min="3305" max="3305" width="1.85546875" style="1" customWidth="1"/>
    <col min="3306" max="3551" width="11.42578125" style="1"/>
    <col min="3552" max="3552" width="2" style="1" customWidth="1"/>
    <col min="3553" max="3553" width="11.7109375" style="1" customWidth="1"/>
    <col min="3554" max="3554" width="24.7109375" style="1" customWidth="1"/>
    <col min="3555" max="3555" width="15.5703125" style="1" customWidth="1"/>
    <col min="3556" max="3556" width="35.85546875" style="1" customWidth="1"/>
    <col min="3557" max="3557" width="8.140625" style="1" customWidth="1"/>
    <col min="3558" max="3558" width="23.140625" style="1" customWidth="1"/>
    <col min="3559" max="3559" width="17.140625" style="1" customWidth="1"/>
    <col min="3560" max="3560" width="25.7109375" style="1" customWidth="1"/>
    <col min="3561" max="3561" width="1.85546875" style="1" customWidth="1"/>
    <col min="3562" max="3807" width="11.42578125" style="1"/>
    <col min="3808" max="3808" width="2" style="1" customWidth="1"/>
    <col min="3809" max="3809" width="11.7109375" style="1" customWidth="1"/>
    <col min="3810" max="3810" width="24.7109375" style="1" customWidth="1"/>
    <col min="3811" max="3811" width="15.5703125" style="1" customWidth="1"/>
    <col min="3812" max="3812" width="35.85546875" style="1" customWidth="1"/>
    <col min="3813" max="3813" width="8.140625" style="1" customWidth="1"/>
    <col min="3814" max="3814" width="23.140625" style="1" customWidth="1"/>
    <col min="3815" max="3815" width="17.140625" style="1" customWidth="1"/>
    <col min="3816" max="3816" width="25.7109375" style="1" customWidth="1"/>
    <col min="3817" max="3817" width="1.85546875" style="1" customWidth="1"/>
    <col min="3818" max="4063" width="11.42578125" style="1"/>
    <col min="4064" max="4064" width="2" style="1" customWidth="1"/>
    <col min="4065" max="4065" width="11.7109375" style="1" customWidth="1"/>
    <col min="4066" max="4066" width="24.7109375" style="1" customWidth="1"/>
    <col min="4067" max="4067" width="15.5703125" style="1" customWidth="1"/>
    <col min="4068" max="4068" width="35.85546875" style="1" customWidth="1"/>
    <col min="4069" max="4069" width="8.140625" style="1" customWidth="1"/>
    <col min="4070" max="4070" width="23.140625" style="1" customWidth="1"/>
    <col min="4071" max="4071" width="17.140625" style="1" customWidth="1"/>
    <col min="4072" max="4072" width="25.7109375" style="1" customWidth="1"/>
    <col min="4073" max="4073" width="1.85546875" style="1" customWidth="1"/>
    <col min="4074" max="4319" width="11.42578125" style="1"/>
    <col min="4320" max="4320" width="2" style="1" customWidth="1"/>
    <col min="4321" max="4321" width="11.7109375" style="1" customWidth="1"/>
    <col min="4322" max="4322" width="24.7109375" style="1" customWidth="1"/>
    <col min="4323" max="4323" width="15.5703125" style="1" customWidth="1"/>
    <col min="4324" max="4324" width="35.85546875" style="1" customWidth="1"/>
    <col min="4325" max="4325" width="8.140625" style="1" customWidth="1"/>
    <col min="4326" max="4326" width="23.140625" style="1" customWidth="1"/>
    <col min="4327" max="4327" width="17.140625" style="1" customWidth="1"/>
    <col min="4328" max="4328" width="25.7109375" style="1" customWidth="1"/>
    <col min="4329" max="4329" width="1.85546875" style="1" customWidth="1"/>
    <col min="4330" max="4575" width="11.42578125" style="1"/>
    <col min="4576" max="4576" width="2" style="1" customWidth="1"/>
    <col min="4577" max="4577" width="11.7109375" style="1" customWidth="1"/>
    <col min="4578" max="4578" width="24.7109375" style="1" customWidth="1"/>
    <col min="4579" max="4579" width="15.5703125" style="1" customWidth="1"/>
    <col min="4580" max="4580" width="35.85546875" style="1" customWidth="1"/>
    <col min="4581" max="4581" width="8.140625" style="1" customWidth="1"/>
    <col min="4582" max="4582" width="23.140625" style="1" customWidth="1"/>
    <col min="4583" max="4583" width="17.140625" style="1" customWidth="1"/>
    <col min="4584" max="4584" width="25.7109375" style="1" customWidth="1"/>
    <col min="4585" max="4585" width="1.85546875" style="1" customWidth="1"/>
    <col min="4586" max="4831" width="11.42578125" style="1"/>
    <col min="4832" max="4832" width="2" style="1" customWidth="1"/>
    <col min="4833" max="4833" width="11.7109375" style="1" customWidth="1"/>
    <col min="4834" max="4834" width="24.7109375" style="1" customWidth="1"/>
    <col min="4835" max="4835" width="15.5703125" style="1" customWidth="1"/>
    <col min="4836" max="4836" width="35.85546875" style="1" customWidth="1"/>
    <col min="4837" max="4837" width="8.140625" style="1" customWidth="1"/>
    <col min="4838" max="4838" width="23.140625" style="1" customWidth="1"/>
    <col min="4839" max="4839" width="17.140625" style="1" customWidth="1"/>
    <col min="4840" max="4840" width="25.7109375" style="1" customWidth="1"/>
    <col min="4841" max="4841" width="1.85546875" style="1" customWidth="1"/>
    <col min="4842" max="5087" width="11.42578125" style="1"/>
    <col min="5088" max="5088" width="2" style="1" customWidth="1"/>
    <col min="5089" max="5089" width="11.7109375" style="1" customWidth="1"/>
    <col min="5090" max="5090" width="24.7109375" style="1" customWidth="1"/>
    <col min="5091" max="5091" width="15.5703125" style="1" customWidth="1"/>
    <col min="5092" max="5092" width="35.85546875" style="1" customWidth="1"/>
    <col min="5093" max="5093" width="8.140625" style="1" customWidth="1"/>
    <col min="5094" max="5094" width="23.140625" style="1" customWidth="1"/>
    <col min="5095" max="5095" width="17.140625" style="1" customWidth="1"/>
    <col min="5096" max="5096" width="25.7109375" style="1" customWidth="1"/>
    <col min="5097" max="5097" width="1.85546875" style="1" customWidth="1"/>
    <col min="5098" max="5343" width="11.42578125" style="1"/>
    <col min="5344" max="5344" width="2" style="1" customWidth="1"/>
    <col min="5345" max="5345" width="11.7109375" style="1" customWidth="1"/>
    <col min="5346" max="5346" width="24.7109375" style="1" customWidth="1"/>
    <col min="5347" max="5347" width="15.5703125" style="1" customWidth="1"/>
    <col min="5348" max="5348" width="35.85546875" style="1" customWidth="1"/>
    <col min="5349" max="5349" width="8.140625" style="1" customWidth="1"/>
    <col min="5350" max="5350" width="23.140625" style="1" customWidth="1"/>
    <col min="5351" max="5351" width="17.140625" style="1" customWidth="1"/>
    <col min="5352" max="5352" width="25.7109375" style="1" customWidth="1"/>
    <col min="5353" max="5353" width="1.85546875" style="1" customWidth="1"/>
    <col min="5354" max="5599" width="11.42578125" style="1"/>
    <col min="5600" max="5600" width="2" style="1" customWidth="1"/>
    <col min="5601" max="5601" width="11.7109375" style="1" customWidth="1"/>
    <col min="5602" max="5602" width="24.7109375" style="1" customWidth="1"/>
    <col min="5603" max="5603" width="15.5703125" style="1" customWidth="1"/>
    <col min="5604" max="5604" width="35.85546875" style="1" customWidth="1"/>
    <col min="5605" max="5605" width="8.140625" style="1" customWidth="1"/>
    <col min="5606" max="5606" width="23.140625" style="1" customWidth="1"/>
    <col min="5607" max="5607" width="17.140625" style="1" customWidth="1"/>
    <col min="5608" max="5608" width="25.7109375" style="1" customWidth="1"/>
    <col min="5609" max="5609" width="1.85546875" style="1" customWidth="1"/>
    <col min="5610" max="5855" width="11.42578125" style="1"/>
    <col min="5856" max="5856" width="2" style="1" customWidth="1"/>
    <col min="5857" max="5857" width="11.7109375" style="1" customWidth="1"/>
    <col min="5858" max="5858" width="24.7109375" style="1" customWidth="1"/>
    <col min="5859" max="5859" width="15.5703125" style="1" customWidth="1"/>
    <col min="5860" max="5860" width="35.85546875" style="1" customWidth="1"/>
    <col min="5861" max="5861" width="8.140625" style="1" customWidth="1"/>
    <col min="5862" max="5862" width="23.140625" style="1" customWidth="1"/>
    <col min="5863" max="5863" width="17.140625" style="1" customWidth="1"/>
    <col min="5864" max="5864" width="25.7109375" style="1" customWidth="1"/>
    <col min="5865" max="5865" width="1.85546875" style="1" customWidth="1"/>
    <col min="5866" max="6111" width="11.42578125" style="1"/>
    <col min="6112" max="6112" width="2" style="1" customWidth="1"/>
    <col min="6113" max="6113" width="11.7109375" style="1" customWidth="1"/>
    <col min="6114" max="6114" width="24.7109375" style="1" customWidth="1"/>
    <col min="6115" max="6115" width="15.5703125" style="1" customWidth="1"/>
    <col min="6116" max="6116" width="35.85546875" style="1" customWidth="1"/>
    <col min="6117" max="6117" width="8.140625" style="1" customWidth="1"/>
    <col min="6118" max="6118" width="23.140625" style="1" customWidth="1"/>
    <col min="6119" max="6119" width="17.140625" style="1" customWidth="1"/>
    <col min="6120" max="6120" width="25.7109375" style="1" customWidth="1"/>
    <col min="6121" max="6121" width="1.85546875" style="1" customWidth="1"/>
    <col min="6122" max="6367" width="11.42578125" style="1"/>
    <col min="6368" max="6368" width="2" style="1" customWidth="1"/>
    <col min="6369" max="6369" width="11.7109375" style="1" customWidth="1"/>
    <col min="6370" max="6370" width="24.7109375" style="1" customWidth="1"/>
    <col min="6371" max="6371" width="15.5703125" style="1" customWidth="1"/>
    <col min="6372" max="6372" width="35.85546875" style="1" customWidth="1"/>
    <col min="6373" max="6373" width="8.140625" style="1" customWidth="1"/>
    <col min="6374" max="6374" width="23.140625" style="1" customWidth="1"/>
    <col min="6375" max="6375" width="17.140625" style="1" customWidth="1"/>
    <col min="6376" max="6376" width="25.7109375" style="1" customWidth="1"/>
    <col min="6377" max="6377" width="1.85546875" style="1" customWidth="1"/>
    <col min="6378" max="6623" width="11.42578125" style="1"/>
    <col min="6624" max="6624" width="2" style="1" customWidth="1"/>
    <col min="6625" max="6625" width="11.7109375" style="1" customWidth="1"/>
    <col min="6626" max="6626" width="24.7109375" style="1" customWidth="1"/>
    <col min="6627" max="6627" width="15.5703125" style="1" customWidth="1"/>
    <col min="6628" max="6628" width="35.85546875" style="1" customWidth="1"/>
    <col min="6629" max="6629" width="8.140625" style="1" customWidth="1"/>
    <col min="6630" max="6630" width="23.140625" style="1" customWidth="1"/>
    <col min="6631" max="6631" width="17.140625" style="1" customWidth="1"/>
    <col min="6632" max="6632" width="25.7109375" style="1" customWidth="1"/>
    <col min="6633" max="6633" width="1.85546875" style="1" customWidth="1"/>
    <col min="6634" max="6879" width="11.42578125" style="1"/>
    <col min="6880" max="6880" width="2" style="1" customWidth="1"/>
    <col min="6881" max="6881" width="11.7109375" style="1" customWidth="1"/>
    <col min="6882" max="6882" width="24.7109375" style="1" customWidth="1"/>
    <col min="6883" max="6883" width="15.5703125" style="1" customWidth="1"/>
    <col min="6884" max="6884" width="35.85546875" style="1" customWidth="1"/>
    <col min="6885" max="6885" width="8.140625" style="1" customWidth="1"/>
    <col min="6886" max="6886" width="23.140625" style="1" customWidth="1"/>
    <col min="6887" max="6887" width="17.140625" style="1" customWidth="1"/>
    <col min="6888" max="6888" width="25.7109375" style="1" customWidth="1"/>
    <col min="6889" max="6889" width="1.85546875" style="1" customWidth="1"/>
    <col min="6890" max="7135" width="11.42578125" style="1"/>
    <col min="7136" max="7136" width="2" style="1" customWidth="1"/>
    <col min="7137" max="7137" width="11.7109375" style="1" customWidth="1"/>
    <col min="7138" max="7138" width="24.7109375" style="1" customWidth="1"/>
    <col min="7139" max="7139" width="15.5703125" style="1" customWidth="1"/>
    <col min="7140" max="7140" width="35.85546875" style="1" customWidth="1"/>
    <col min="7141" max="7141" width="8.140625" style="1" customWidth="1"/>
    <col min="7142" max="7142" width="23.140625" style="1" customWidth="1"/>
    <col min="7143" max="7143" width="17.140625" style="1" customWidth="1"/>
    <col min="7144" max="7144" width="25.7109375" style="1" customWidth="1"/>
    <col min="7145" max="7145" width="1.85546875" style="1" customWidth="1"/>
    <col min="7146" max="7391" width="11.42578125" style="1"/>
    <col min="7392" max="7392" width="2" style="1" customWidth="1"/>
    <col min="7393" max="7393" width="11.7109375" style="1" customWidth="1"/>
    <col min="7394" max="7394" width="24.7109375" style="1" customWidth="1"/>
    <col min="7395" max="7395" width="15.5703125" style="1" customWidth="1"/>
    <col min="7396" max="7396" width="35.85546875" style="1" customWidth="1"/>
    <col min="7397" max="7397" width="8.140625" style="1" customWidth="1"/>
    <col min="7398" max="7398" width="23.140625" style="1" customWidth="1"/>
    <col min="7399" max="7399" width="17.140625" style="1" customWidth="1"/>
    <col min="7400" max="7400" width="25.7109375" style="1" customWidth="1"/>
    <col min="7401" max="7401" width="1.85546875" style="1" customWidth="1"/>
    <col min="7402" max="7647" width="11.42578125" style="1"/>
    <col min="7648" max="7648" width="2" style="1" customWidth="1"/>
    <col min="7649" max="7649" width="11.7109375" style="1" customWidth="1"/>
    <col min="7650" max="7650" width="24.7109375" style="1" customWidth="1"/>
    <col min="7651" max="7651" width="15.5703125" style="1" customWidth="1"/>
    <col min="7652" max="7652" width="35.85546875" style="1" customWidth="1"/>
    <col min="7653" max="7653" width="8.140625" style="1" customWidth="1"/>
    <col min="7654" max="7654" width="23.140625" style="1" customWidth="1"/>
    <col min="7655" max="7655" width="17.140625" style="1" customWidth="1"/>
    <col min="7656" max="7656" width="25.7109375" style="1" customWidth="1"/>
    <col min="7657" max="7657" width="1.85546875" style="1" customWidth="1"/>
    <col min="7658" max="7903" width="11.42578125" style="1"/>
    <col min="7904" max="7904" width="2" style="1" customWidth="1"/>
    <col min="7905" max="7905" width="11.7109375" style="1" customWidth="1"/>
    <col min="7906" max="7906" width="24.7109375" style="1" customWidth="1"/>
    <col min="7907" max="7907" width="15.5703125" style="1" customWidth="1"/>
    <col min="7908" max="7908" width="35.85546875" style="1" customWidth="1"/>
    <col min="7909" max="7909" width="8.140625" style="1" customWidth="1"/>
    <col min="7910" max="7910" width="23.140625" style="1" customWidth="1"/>
    <col min="7911" max="7911" width="17.140625" style="1" customWidth="1"/>
    <col min="7912" max="7912" width="25.7109375" style="1" customWidth="1"/>
    <col min="7913" max="7913" width="1.85546875" style="1" customWidth="1"/>
    <col min="7914" max="8159" width="11.42578125" style="1"/>
    <col min="8160" max="8160" width="2" style="1" customWidth="1"/>
    <col min="8161" max="8161" width="11.7109375" style="1" customWidth="1"/>
    <col min="8162" max="8162" width="24.7109375" style="1" customWidth="1"/>
    <col min="8163" max="8163" width="15.5703125" style="1" customWidth="1"/>
    <col min="8164" max="8164" width="35.85546875" style="1" customWidth="1"/>
    <col min="8165" max="8165" width="8.140625" style="1" customWidth="1"/>
    <col min="8166" max="8166" width="23.140625" style="1" customWidth="1"/>
    <col min="8167" max="8167" width="17.140625" style="1" customWidth="1"/>
    <col min="8168" max="8168" width="25.7109375" style="1" customWidth="1"/>
    <col min="8169" max="8169" width="1.85546875" style="1" customWidth="1"/>
    <col min="8170" max="8415" width="11.42578125" style="1"/>
    <col min="8416" max="8416" width="2" style="1" customWidth="1"/>
    <col min="8417" max="8417" width="11.7109375" style="1" customWidth="1"/>
    <col min="8418" max="8418" width="24.7109375" style="1" customWidth="1"/>
    <col min="8419" max="8419" width="15.5703125" style="1" customWidth="1"/>
    <col min="8420" max="8420" width="35.85546875" style="1" customWidth="1"/>
    <col min="8421" max="8421" width="8.140625" style="1" customWidth="1"/>
    <col min="8422" max="8422" width="23.140625" style="1" customWidth="1"/>
    <col min="8423" max="8423" width="17.140625" style="1" customWidth="1"/>
    <col min="8424" max="8424" width="25.7109375" style="1" customWidth="1"/>
    <col min="8425" max="8425" width="1.85546875" style="1" customWidth="1"/>
    <col min="8426" max="8671" width="11.42578125" style="1"/>
    <col min="8672" max="8672" width="2" style="1" customWidth="1"/>
    <col min="8673" max="8673" width="11.7109375" style="1" customWidth="1"/>
    <col min="8674" max="8674" width="24.7109375" style="1" customWidth="1"/>
    <col min="8675" max="8675" width="15.5703125" style="1" customWidth="1"/>
    <col min="8676" max="8676" width="35.85546875" style="1" customWidth="1"/>
    <col min="8677" max="8677" width="8.140625" style="1" customWidth="1"/>
    <col min="8678" max="8678" width="23.140625" style="1" customWidth="1"/>
    <col min="8679" max="8679" width="17.140625" style="1" customWidth="1"/>
    <col min="8680" max="8680" width="25.7109375" style="1" customWidth="1"/>
    <col min="8681" max="8681" width="1.85546875" style="1" customWidth="1"/>
    <col min="8682" max="8927" width="11.42578125" style="1"/>
    <col min="8928" max="8928" width="2" style="1" customWidth="1"/>
    <col min="8929" max="8929" width="11.7109375" style="1" customWidth="1"/>
    <col min="8930" max="8930" width="24.7109375" style="1" customWidth="1"/>
    <col min="8931" max="8931" width="15.5703125" style="1" customWidth="1"/>
    <col min="8932" max="8932" width="35.85546875" style="1" customWidth="1"/>
    <col min="8933" max="8933" width="8.140625" style="1" customWidth="1"/>
    <col min="8934" max="8934" width="23.140625" style="1" customWidth="1"/>
    <col min="8935" max="8935" width="17.140625" style="1" customWidth="1"/>
    <col min="8936" max="8936" width="25.7109375" style="1" customWidth="1"/>
    <col min="8937" max="8937" width="1.85546875" style="1" customWidth="1"/>
    <col min="8938" max="9183" width="11.42578125" style="1"/>
    <col min="9184" max="9184" width="2" style="1" customWidth="1"/>
    <col min="9185" max="9185" width="11.7109375" style="1" customWidth="1"/>
    <col min="9186" max="9186" width="24.7109375" style="1" customWidth="1"/>
    <col min="9187" max="9187" width="15.5703125" style="1" customWidth="1"/>
    <col min="9188" max="9188" width="35.85546875" style="1" customWidth="1"/>
    <col min="9189" max="9189" width="8.140625" style="1" customWidth="1"/>
    <col min="9190" max="9190" width="23.140625" style="1" customWidth="1"/>
    <col min="9191" max="9191" width="17.140625" style="1" customWidth="1"/>
    <col min="9192" max="9192" width="25.7109375" style="1" customWidth="1"/>
    <col min="9193" max="9193" width="1.85546875" style="1" customWidth="1"/>
    <col min="9194" max="9439" width="11.42578125" style="1"/>
    <col min="9440" max="9440" width="2" style="1" customWidth="1"/>
    <col min="9441" max="9441" width="11.7109375" style="1" customWidth="1"/>
    <col min="9442" max="9442" width="24.7109375" style="1" customWidth="1"/>
    <col min="9443" max="9443" width="15.5703125" style="1" customWidth="1"/>
    <col min="9444" max="9444" width="35.85546875" style="1" customWidth="1"/>
    <col min="9445" max="9445" width="8.140625" style="1" customWidth="1"/>
    <col min="9446" max="9446" width="23.140625" style="1" customWidth="1"/>
    <col min="9447" max="9447" width="17.140625" style="1" customWidth="1"/>
    <col min="9448" max="9448" width="25.7109375" style="1" customWidth="1"/>
    <col min="9449" max="9449" width="1.85546875" style="1" customWidth="1"/>
    <col min="9450" max="9695" width="11.42578125" style="1"/>
    <col min="9696" max="9696" width="2" style="1" customWidth="1"/>
    <col min="9697" max="9697" width="11.7109375" style="1" customWidth="1"/>
    <col min="9698" max="9698" width="24.7109375" style="1" customWidth="1"/>
    <col min="9699" max="9699" width="15.5703125" style="1" customWidth="1"/>
    <col min="9700" max="9700" width="35.85546875" style="1" customWidth="1"/>
    <col min="9701" max="9701" width="8.140625" style="1" customWidth="1"/>
    <col min="9702" max="9702" width="23.140625" style="1" customWidth="1"/>
    <col min="9703" max="9703" width="17.140625" style="1" customWidth="1"/>
    <col min="9704" max="9704" width="25.7109375" style="1" customWidth="1"/>
    <col min="9705" max="9705" width="1.85546875" style="1" customWidth="1"/>
    <col min="9706" max="9951" width="11.42578125" style="1"/>
    <col min="9952" max="9952" width="2" style="1" customWidth="1"/>
    <col min="9953" max="9953" width="11.7109375" style="1" customWidth="1"/>
    <col min="9954" max="9954" width="24.7109375" style="1" customWidth="1"/>
    <col min="9955" max="9955" width="15.5703125" style="1" customWidth="1"/>
    <col min="9956" max="9956" width="35.85546875" style="1" customWidth="1"/>
    <col min="9957" max="9957" width="8.140625" style="1" customWidth="1"/>
    <col min="9958" max="9958" width="23.140625" style="1" customWidth="1"/>
    <col min="9959" max="9959" width="17.140625" style="1" customWidth="1"/>
    <col min="9960" max="9960" width="25.7109375" style="1" customWidth="1"/>
    <col min="9961" max="9961" width="1.85546875" style="1" customWidth="1"/>
    <col min="9962" max="10207" width="11.42578125" style="1"/>
    <col min="10208" max="10208" width="2" style="1" customWidth="1"/>
    <col min="10209" max="10209" width="11.7109375" style="1" customWidth="1"/>
    <col min="10210" max="10210" width="24.7109375" style="1" customWidth="1"/>
    <col min="10211" max="10211" width="15.5703125" style="1" customWidth="1"/>
    <col min="10212" max="10212" width="35.85546875" style="1" customWidth="1"/>
    <col min="10213" max="10213" width="8.140625" style="1" customWidth="1"/>
    <col min="10214" max="10214" width="23.140625" style="1" customWidth="1"/>
    <col min="10215" max="10215" width="17.140625" style="1" customWidth="1"/>
    <col min="10216" max="10216" width="25.7109375" style="1" customWidth="1"/>
    <col min="10217" max="10217" width="1.85546875" style="1" customWidth="1"/>
    <col min="10218" max="10463" width="11.42578125" style="1"/>
    <col min="10464" max="10464" width="2" style="1" customWidth="1"/>
    <col min="10465" max="10465" width="11.7109375" style="1" customWidth="1"/>
    <col min="10466" max="10466" width="24.7109375" style="1" customWidth="1"/>
    <col min="10467" max="10467" width="15.5703125" style="1" customWidth="1"/>
    <col min="10468" max="10468" width="35.85546875" style="1" customWidth="1"/>
    <col min="10469" max="10469" width="8.140625" style="1" customWidth="1"/>
    <col min="10470" max="10470" width="23.140625" style="1" customWidth="1"/>
    <col min="10471" max="10471" width="17.140625" style="1" customWidth="1"/>
    <col min="10472" max="10472" width="25.7109375" style="1" customWidth="1"/>
    <col min="10473" max="10473" width="1.85546875" style="1" customWidth="1"/>
    <col min="10474" max="10719" width="11.42578125" style="1"/>
    <col min="10720" max="10720" width="2" style="1" customWidth="1"/>
    <col min="10721" max="10721" width="11.7109375" style="1" customWidth="1"/>
    <col min="10722" max="10722" width="24.7109375" style="1" customWidth="1"/>
    <col min="10723" max="10723" width="15.5703125" style="1" customWidth="1"/>
    <col min="10724" max="10724" width="35.85546875" style="1" customWidth="1"/>
    <col min="10725" max="10725" width="8.140625" style="1" customWidth="1"/>
    <col min="10726" max="10726" width="23.140625" style="1" customWidth="1"/>
    <col min="10727" max="10727" width="17.140625" style="1" customWidth="1"/>
    <col min="10728" max="10728" width="25.7109375" style="1" customWidth="1"/>
    <col min="10729" max="10729" width="1.85546875" style="1" customWidth="1"/>
    <col min="10730" max="10975" width="11.42578125" style="1"/>
    <col min="10976" max="10976" width="2" style="1" customWidth="1"/>
    <col min="10977" max="10977" width="11.7109375" style="1" customWidth="1"/>
    <col min="10978" max="10978" width="24.7109375" style="1" customWidth="1"/>
    <col min="10979" max="10979" width="15.5703125" style="1" customWidth="1"/>
    <col min="10980" max="10980" width="35.85546875" style="1" customWidth="1"/>
    <col min="10981" max="10981" width="8.140625" style="1" customWidth="1"/>
    <col min="10982" max="10982" width="23.140625" style="1" customWidth="1"/>
    <col min="10983" max="10983" width="17.140625" style="1" customWidth="1"/>
    <col min="10984" max="10984" width="25.7109375" style="1" customWidth="1"/>
    <col min="10985" max="10985" width="1.85546875" style="1" customWidth="1"/>
    <col min="10986" max="11231" width="11.42578125" style="1"/>
    <col min="11232" max="11232" width="2" style="1" customWidth="1"/>
    <col min="11233" max="11233" width="11.7109375" style="1" customWidth="1"/>
    <col min="11234" max="11234" width="24.7109375" style="1" customWidth="1"/>
    <col min="11235" max="11235" width="15.5703125" style="1" customWidth="1"/>
    <col min="11236" max="11236" width="35.85546875" style="1" customWidth="1"/>
    <col min="11237" max="11237" width="8.140625" style="1" customWidth="1"/>
    <col min="11238" max="11238" width="23.140625" style="1" customWidth="1"/>
    <col min="11239" max="11239" width="17.140625" style="1" customWidth="1"/>
    <col min="11240" max="11240" width="25.7109375" style="1" customWidth="1"/>
    <col min="11241" max="11241" width="1.85546875" style="1" customWidth="1"/>
    <col min="11242" max="11487" width="11.42578125" style="1"/>
    <col min="11488" max="11488" width="2" style="1" customWidth="1"/>
    <col min="11489" max="11489" width="11.7109375" style="1" customWidth="1"/>
    <col min="11490" max="11490" width="24.7109375" style="1" customWidth="1"/>
    <col min="11491" max="11491" width="15.5703125" style="1" customWidth="1"/>
    <col min="11492" max="11492" width="35.85546875" style="1" customWidth="1"/>
    <col min="11493" max="11493" width="8.140625" style="1" customWidth="1"/>
    <col min="11494" max="11494" width="23.140625" style="1" customWidth="1"/>
    <col min="11495" max="11495" width="17.140625" style="1" customWidth="1"/>
    <col min="11496" max="11496" width="25.7109375" style="1" customWidth="1"/>
    <col min="11497" max="11497" width="1.85546875" style="1" customWidth="1"/>
    <col min="11498" max="11743" width="11.42578125" style="1"/>
    <col min="11744" max="11744" width="2" style="1" customWidth="1"/>
    <col min="11745" max="11745" width="11.7109375" style="1" customWidth="1"/>
    <col min="11746" max="11746" width="24.7109375" style="1" customWidth="1"/>
    <col min="11747" max="11747" width="15.5703125" style="1" customWidth="1"/>
    <col min="11748" max="11748" width="35.85546875" style="1" customWidth="1"/>
    <col min="11749" max="11749" width="8.140625" style="1" customWidth="1"/>
    <col min="11750" max="11750" width="23.140625" style="1" customWidth="1"/>
    <col min="11751" max="11751" width="17.140625" style="1" customWidth="1"/>
    <col min="11752" max="11752" width="25.7109375" style="1" customWidth="1"/>
    <col min="11753" max="11753" width="1.85546875" style="1" customWidth="1"/>
    <col min="11754" max="11999" width="11.42578125" style="1"/>
    <col min="12000" max="12000" width="2" style="1" customWidth="1"/>
    <col min="12001" max="12001" width="11.7109375" style="1" customWidth="1"/>
    <col min="12002" max="12002" width="24.7109375" style="1" customWidth="1"/>
    <col min="12003" max="12003" width="15.5703125" style="1" customWidth="1"/>
    <col min="12004" max="12004" width="35.85546875" style="1" customWidth="1"/>
    <col min="12005" max="12005" width="8.140625" style="1" customWidth="1"/>
    <col min="12006" max="12006" width="23.140625" style="1" customWidth="1"/>
    <col min="12007" max="12007" width="17.140625" style="1" customWidth="1"/>
    <col min="12008" max="12008" width="25.7109375" style="1" customWidth="1"/>
    <col min="12009" max="12009" width="1.85546875" style="1" customWidth="1"/>
    <col min="12010" max="12255" width="11.42578125" style="1"/>
    <col min="12256" max="12256" width="2" style="1" customWidth="1"/>
    <col min="12257" max="12257" width="11.7109375" style="1" customWidth="1"/>
    <col min="12258" max="12258" width="24.7109375" style="1" customWidth="1"/>
    <col min="12259" max="12259" width="15.5703125" style="1" customWidth="1"/>
    <col min="12260" max="12260" width="35.85546875" style="1" customWidth="1"/>
    <col min="12261" max="12261" width="8.140625" style="1" customWidth="1"/>
    <col min="12262" max="12262" width="23.140625" style="1" customWidth="1"/>
    <col min="12263" max="12263" width="17.140625" style="1" customWidth="1"/>
    <col min="12264" max="12264" width="25.7109375" style="1" customWidth="1"/>
    <col min="12265" max="12265" width="1.85546875" style="1" customWidth="1"/>
    <col min="12266" max="12511" width="11.42578125" style="1"/>
    <col min="12512" max="12512" width="2" style="1" customWidth="1"/>
    <col min="12513" max="12513" width="11.7109375" style="1" customWidth="1"/>
    <col min="12514" max="12514" width="24.7109375" style="1" customWidth="1"/>
    <col min="12515" max="12515" width="15.5703125" style="1" customWidth="1"/>
    <col min="12516" max="12516" width="35.85546875" style="1" customWidth="1"/>
    <col min="12517" max="12517" width="8.140625" style="1" customWidth="1"/>
    <col min="12518" max="12518" width="23.140625" style="1" customWidth="1"/>
    <col min="12519" max="12519" width="17.140625" style="1" customWidth="1"/>
    <col min="12520" max="12520" width="25.7109375" style="1" customWidth="1"/>
    <col min="12521" max="12521" width="1.85546875" style="1" customWidth="1"/>
    <col min="12522" max="12767" width="11.42578125" style="1"/>
    <col min="12768" max="12768" width="2" style="1" customWidth="1"/>
    <col min="12769" max="12769" width="11.7109375" style="1" customWidth="1"/>
    <col min="12770" max="12770" width="24.7109375" style="1" customWidth="1"/>
    <col min="12771" max="12771" width="15.5703125" style="1" customWidth="1"/>
    <col min="12772" max="12772" width="35.85546875" style="1" customWidth="1"/>
    <col min="12773" max="12773" width="8.140625" style="1" customWidth="1"/>
    <col min="12774" max="12774" width="23.140625" style="1" customWidth="1"/>
    <col min="12775" max="12775" width="17.140625" style="1" customWidth="1"/>
    <col min="12776" max="12776" width="25.7109375" style="1" customWidth="1"/>
    <col min="12777" max="12777" width="1.85546875" style="1" customWidth="1"/>
    <col min="12778" max="13023" width="11.42578125" style="1"/>
    <col min="13024" max="13024" width="2" style="1" customWidth="1"/>
    <col min="13025" max="13025" width="11.7109375" style="1" customWidth="1"/>
    <col min="13026" max="13026" width="24.7109375" style="1" customWidth="1"/>
    <col min="13027" max="13027" width="15.5703125" style="1" customWidth="1"/>
    <col min="13028" max="13028" width="35.85546875" style="1" customWidth="1"/>
    <col min="13029" max="13029" width="8.140625" style="1" customWidth="1"/>
    <col min="13030" max="13030" width="23.140625" style="1" customWidth="1"/>
    <col min="13031" max="13031" width="17.140625" style="1" customWidth="1"/>
    <col min="13032" max="13032" width="25.7109375" style="1" customWidth="1"/>
    <col min="13033" max="13033" width="1.85546875" style="1" customWidth="1"/>
    <col min="13034" max="13279" width="11.42578125" style="1"/>
    <col min="13280" max="13280" width="2" style="1" customWidth="1"/>
    <col min="13281" max="13281" width="11.7109375" style="1" customWidth="1"/>
    <col min="13282" max="13282" width="24.7109375" style="1" customWidth="1"/>
    <col min="13283" max="13283" width="15.5703125" style="1" customWidth="1"/>
    <col min="13284" max="13284" width="35.85546875" style="1" customWidth="1"/>
    <col min="13285" max="13285" width="8.140625" style="1" customWidth="1"/>
    <col min="13286" max="13286" width="23.140625" style="1" customWidth="1"/>
    <col min="13287" max="13287" width="17.140625" style="1" customWidth="1"/>
    <col min="13288" max="13288" width="25.7109375" style="1" customWidth="1"/>
    <col min="13289" max="13289" width="1.85546875" style="1" customWidth="1"/>
    <col min="13290" max="13535" width="11.42578125" style="1"/>
    <col min="13536" max="13536" width="2" style="1" customWidth="1"/>
    <col min="13537" max="13537" width="11.7109375" style="1" customWidth="1"/>
    <col min="13538" max="13538" width="24.7109375" style="1" customWidth="1"/>
    <col min="13539" max="13539" width="15.5703125" style="1" customWidth="1"/>
    <col min="13540" max="13540" width="35.85546875" style="1" customWidth="1"/>
    <col min="13541" max="13541" width="8.140625" style="1" customWidth="1"/>
    <col min="13542" max="13542" width="23.140625" style="1" customWidth="1"/>
    <col min="13543" max="13543" width="17.140625" style="1" customWidth="1"/>
    <col min="13544" max="13544" width="25.7109375" style="1" customWidth="1"/>
    <col min="13545" max="13545" width="1.85546875" style="1" customWidth="1"/>
    <col min="13546" max="13791" width="11.42578125" style="1"/>
    <col min="13792" max="13792" width="2" style="1" customWidth="1"/>
    <col min="13793" max="13793" width="11.7109375" style="1" customWidth="1"/>
    <col min="13794" max="13794" width="24.7109375" style="1" customWidth="1"/>
    <col min="13795" max="13795" width="15.5703125" style="1" customWidth="1"/>
    <col min="13796" max="13796" width="35.85546875" style="1" customWidth="1"/>
    <col min="13797" max="13797" width="8.140625" style="1" customWidth="1"/>
    <col min="13798" max="13798" width="23.140625" style="1" customWidth="1"/>
    <col min="13799" max="13799" width="17.140625" style="1" customWidth="1"/>
    <col min="13800" max="13800" width="25.7109375" style="1" customWidth="1"/>
    <col min="13801" max="13801" width="1.85546875" style="1" customWidth="1"/>
    <col min="13802" max="14047" width="11.42578125" style="1"/>
    <col min="14048" max="14048" width="2" style="1" customWidth="1"/>
    <col min="14049" max="14049" width="11.7109375" style="1" customWidth="1"/>
    <col min="14050" max="14050" width="24.7109375" style="1" customWidth="1"/>
    <col min="14051" max="14051" width="15.5703125" style="1" customWidth="1"/>
    <col min="14052" max="14052" width="35.85546875" style="1" customWidth="1"/>
    <col min="14053" max="14053" width="8.140625" style="1" customWidth="1"/>
    <col min="14054" max="14054" width="23.140625" style="1" customWidth="1"/>
    <col min="14055" max="14055" width="17.140625" style="1" customWidth="1"/>
    <col min="14056" max="14056" width="25.7109375" style="1" customWidth="1"/>
    <col min="14057" max="14057" width="1.85546875" style="1" customWidth="1"/>
    <col min="14058" max="14303" width="11.42578125" style="1"/>
    <col min="14304" max="14304" width="2" style="1" customWidth="1"/>
    <col min="14305" max="14305" width="11.7109375" style="1" customWidth="1"/>
    <col min="14306" max="14306" width="24.7109375" style="1" customWidth="1"/>
    <col min="14307" max="14307" width="15.5703125" style="1" customWidth="1"/>
    <col min="14308" max="14308" width="35.85546875" style="1" customWidth="1"/>
    <col min="14309" max="14309" width="8.140625" style="1" customWidth="1"/>
    <col min="14310" max="14310" width="23.140625" style="1" customWidth="1"/>
    <col min="14311" max="14311" width="17.140625" style="1" customWidth="1"/>
    <col min="14312" max="14312" width="25.7109375" style="1" customWidth="1"/>
    <col min="14313" max="14313" width="1.85546875" style="1" customWidth="1"/>
    <col min="14314" max="14559" width="11.42578125" style="1"/>
    <col min="14560" max="14560" width="2" style="1" customWidth="1"/>
    <col min="14561" max="14561" width="11.7109375" style="1" customWidth="1"/>
    <col min="14562" max="14562" width="24.7109375" style="1" customWidth="1"/>
    <col min="14563" max="14563" width="15.5703125" style="1" customWidth="1"/>
    <col min="14564" max="14564" width="35.85546875" style="1" customWidth="1"/>
    <col min="14565" max="14565" width="8.140625" style="1" customWidth="1"/>
    <col min="14566" max="14566" width="23.140625" style="1" customWidth="1"/>
    <col min="14567" max="14567" width="17.140625" style="1" customWidth="1"/>
    <col min="14568" max="14568" width="25.7109375" style="1" customWidth="1"/>
    <col min="14569" max="14569" width="1.85546875" style="1" customWidth="1"/>
    <col min="14570" max="14815" width="11.42578125" style="1"/>
    <col min="14816" max="14816" width="2" style="1" customWidth="1"/>
    <col min="14817" max="14817" width="11.7109375" style="1" customWidth="1"/>
    <col min="14818" max="14818" width="24.7109375" style="1" customWidth="1"/>
    <col min="14819" max="14819" width="15.5703125" style="1" customWidth="1"/>
    <col min="14820" max="14820" width="35.85546875" style="1" customWidth="1"/>
    <col min="14821" max="14821" width="8.140625" style="1" customWidth="1"/>
    <col min="14822" max="14822" width="23.140625" style="1" customWidth="1"/>
    <col min="14823" max="14823" width="17.140625" style="1" customWidth="1"/>
    <col min="14824" max="14824" width="25.7109375" style="1" customWidth="1"/>
    <col min="14825" max="14825" width="1.85546875" style="1" customWidth="1"/>
    <col min="14826" max="15071" width="11.42578125" style="1"/>
    <col min="15072" max="15072" width="2" style="1" customWidth="1"/>
    <col min="15073" max="15073" width="11.7109375" style="1" customWidth="1"/>
    <col min="15074" max="15074" width="24.7109375" style="1" customWidth="1"/>
    <col min="15075" max="15075" width="15.5703125" style="1" customWidth="1"/>
    <col min="15076" max="15076" width="35.85546875" style="1" customWidth="1"/>
    <col min="15077" max="15077" width="8.140625" style="1" customWidth="1"/>
    <col min="15078" max="15078" width="23.140625" style="1" customWidth="1"/>
    <col min="15079" max="15079" width="17.140625" style="1" customWidth="1"/>
    <col min="15080" max="15080" width="25.7109375" style="1" customWidth="1"/>
    <col min="15081" max="15081" width="1.85546875" style="1" customWidth="1"/>
    <col min="15082" max="15327" width="11.42578125" style="1"/>
    <col min="15328" max="15328" width="2" style="1" customWidth="1"/>
    <col min="15329" max="15329" width="11.7109375" style="1" customWidth="1"/>
    <col min="15330" max="15330" width="24.7109375" style="1" customWidth="1"/>
    <col min="15331" max="15331" width="15.5703125" style="1" customWidth="1"/>
    <col min="15332" max="15332" width="35.85546875" style="1" customWidth="1"/>
    <col min="15333" max="15333" width="8.140625" style="1" customWidth="1"/>
    <col min="15334" max="15334" width="23.140625" style="1" customWidth="1"/>
    <col min="15335" max="15335" width="17.140625" style="1" customWidth="1"/>
    <col min="15336" max="15336" width="25.7109375" style="1" customWidth="1"/>
    <col min="15337" max="15337" width="1.85546875" style="1" customWidth="1"/>
    <col min="15338" max="15583" width="11.42578125" style="1"/>
    <col min="15584" max="15584" width="2" style="1" customWidth="1"/>
    <col min="15585" max="15585" width="11.7109375" style="1" customWidth="1"/>
    <col min="15586" max="15586" width="24.7109375" style="1" customWidth="1"/>
    <col min="15587" max="15587" width="15.5703125" style="1" customWidth="1"/>
    <col min="15588" max="15588" width="35.85546875" style="1" customWidth="1"/>
    <col min="15589" max="15589" width="8.140625" style="1" customWidth="1"/>
    <col min="15590" max="15590" width="23.140625" style="1" customWidth="1"/>
    <col min="15591" max="15591" width="17.140625" style="1" customWidth="1"/>
    <col min="15592" max="15592" width="25.7109375" style="1" customWidth="1"/>
    <col min="15593" max="15593" width="1.85546875" style="1" customWidth="1"/>
    <col min="15594" max="15839" width="11.42578125" style="1"/>
    <col min="15840" max="15840" width="2" style="1" customWidth="1"/>
    <col min="15841" max="15841" width="11.7109375" style="1" customWidth="1"/>
    <col min="15842" max="15842" width="24.7109375" style="1" customWidth="1"/>
    <col min="15843" max="15843" width="15.5703125" style="1" customWidth="1"/>
    <col min="15844" max="15844" width="35.85546875" style="1" customWidth="1"/>
    <col min="15845" max="15845" width="8.140625" style="1" customWidth="1"/>
    <col min="15846" max="15846" width="23.140625" style="1" customWidth="1"/>
    <col min="15847" max="15847" width="17.140625" style="1" customWidth="1"/>
    <col min="15848" max="15848" width="25.7109375" style="1" customWidth="1"/>
    <col min="15849" max="15849" width="1.85546875" style="1" customWidth="1"/>
    <col min="15850" max="16095" width="11.42578125" style="1"/>
    <col min="16096" max="16096" width="2" style="1" customWidth="1"/>
    <col min="16097" max="16097" width="11.7109375" style="1" customWidth="1"/>
    <col min="16098" max="16098" width="24.7109375" style="1" customWidth="1"/>
    <col min="16099" max="16099" width="15.5703125" style="1" customWidth="1"/>
    <col min="16100" max="16100" width="35.85546875" style="1" customWidth="1"/>
    <col min="16101" max="16101" width="8.140625" style="1" customWidth="1"/>
    <col min="16102" max="16102" width="23.140625" style="1" customWidth="1"/>
    <col min="16103" max="16103" width="17.140625" style="1" customWidth="1"/>
    <col min="16104" max="16104" width="25.7109375" style="1" customWidth="1"/>
    <col min="16105" max="16105" width="1.85546875" style="1" customWidth="1"/>
    <col min="16106" max="16384" width="11.42578125" style="1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3.25" customHeight="1" x14ac:dyDescent="0.3"/>
    <row r="7" spans="3:8" ht="22.5" x14ac:dyDescent="0.4">
      <c r="C7" s="194" t="s">
        <v>0</v>
      </c>
      <c r="D7" s="194"/>
      <c r="E7" s="194"/>
      <c r="F7" s="194"/>
      <c r="G7" s="194"/>
      <c r="H7" s="194"/>
    </row>
    <row r="8" spans="3:8" ht="22.5" x14ac:dyDescent="0.4">
      <c r="C8" s="194" t="s">
        <v>1</v>
      </c>
      <c r="D8" s="194"/>
      <c r="E8" s="194"/>
      <c r="F8" s="194"/>
      <c r="G8" s="194"/>
      <c r="H8" s="194"/>
    </row>
    <row r="9" spans="3:8" ht="22.5" x14ac:dyDescent="0.4">
      <c r="C9" s="194" t="s">
        <v>2</v>
      </c>
      <c r="D9" s="194"/>
      <c r="E9" s="194"/>
      <c r="F9" s="194"/>
      <c r="G9" s="194"/>
      <c r="H9" s="194"/>
    </row>
    <row r="10" spans="3:8" ht="22.5" x14ac:dyDescent="0.4">
      <c r="C10" s="194" t="s">
        <v>3</v>
      </c>
      <c r="D10" s="194"/>
      <c r="E10" s="194"/>
      <c r="F10" s="194"/>
      <c r="G10" s="194"/>
      <c r="H10" s="194"/>
    </row>
    <row r="11" spans="3:8" ht="17.25" thickBot="1" x14ac:dyDescent="0.35"/>
    <row r="12" spans="3:8" ht="19.5" thickBot="1" x14ac:dyDescent="0.4">
      <c r="C12" s="2" t="s">
        <v>4</v>
      </c>
      <c r="D12" s="3" t="s">
        <v>5</v>
      </c>
      <c r="E12" s="4" t="s">
        <v>6</v>
      </c>
      <c r="F12" s="4" t="s">
        <v>7</v>
      </c>
      <c r="G12" s="5" t="s">
        <v>8</v>
      </c>
      <c r="H12" s="6" t="s">
        <v>9</v>
      </c>
    </row>
    <row r="13" spans="3:8" s="11" customFormat="1" ht="19.5" thickBot="1" x14ac:dyDescent="0.4">
      <c r="C13" s="7"/>
      <c r="D13" s="8"/>
      <c r="E13" s="9"/>
      <c r="F13" s="9"/>
      <c r="G13" s="10"/>
      <c r="H13" s="10"/>
    </row>
    <row r="14" spans="3:8" x14ac:dyDescent="0.3">
      <c r="C14" s="12" t="s">
        <v>10</v>
      </c>
      <c r="D14" s="13">
        <v>41298</v>
      </c>
      <c r="E14" s="14" t="s">
        <v>11</v>
      </c>
      <c r="F14" s="15" t="s">
        <v>12</v>
      </c>
      <c r="G14" s="16">
        <v>54885.4</v>
      </c>
      <c r="H14" s="17"/>
    </row>
    <row r="15" spans="3:8" x14ac:dyDescent="0.3">
      <c r="C15" s="18" t="s">
        <v>13</v>
      </c>
      <c r="D15" s="19">
        <v>42368</v>
      </c>
      <c r="E15" s="20" t="s">
        <v>14</v>
      </c>
      <c r="F15" s="21" t="s">
        <v>12</v>
      </c>
      <c r="G15" s="22">
        <v>87497</v>
      </c>
      <c r="H15" s="23"/>
    </row>
    <row r="16" spans="3:8" x14ac:dyDescent="0.3">
      <c r="C16" s="24" t="s">
        <v>15</v>
      </c>
      <c r="D16" s="25">
        <v>42429</v>
      </c>
      <c r="E16" s="26" t="s">
        <v>14</v>
      </c>
      <c r="F16" s="27" t="s">
        <v>12</v>
      </c>
      <c r="G16" s="28">
        <v>69797</v>
      </c>
      <c r="H16" s="23"/>
    </row>
    <row r="17" spans="3:8" x14ac:dyDescent="0.3">
      <c r="C17" s="29" t="s">
        <v>16</v>
      </c>
      <c r="D17" s="25">
        <v>42710</v>
      </c>
      <c r="E17" s="26" t="s">
        <v>14</v>
      </c>
      <c r="F17" s="27" t="s">
        <v>12</v>
      </c>
      <c r="G17" s="30">
        <v>20709</v>
      </c>
      <c r="H17" s="23"/>
    </row>
    <row r="18" spans="3:8" x14ac:dyDescent="0.3">
      <c r="C18" s="24" t="s">
        <v>17</v>
      </c>
      <c r="D18" s="25">
        <v>42786</v>
      </c>
      <c r="E18" s="26" t="s">
        <v>14</v>
      </c>
      <c r="F18" s="27" t="s">
        <v>12</v>
      </c>
      <c r="G18" s="30">
        <v>253251.6</v>
      </c>
      <c r="H18" s="23"/>
    </row>
    <row r="19" spans="3:8" x14ac:dyDescent="0.3">
      <c r="C19" s="29" t="s">
        <v>18</v>
      </c>
      <c r="D19" s="25">
        <v>42786</v>
      </c>
      <c r="E19" s="26" t="s">
        <v>14</v>
      </c>
      <c r="F19" s="27" t="s">
        <v>12</v>
      </c>
      <c r="G19" s="30">
        <v>86022</v>
      </c>
      <c r="H19" s="23"/>
    </row>
    <row r="20" spans="3:8" x14ac:dyDescent="0.3">
      <c r="C20" s="29" t="s">
        <v>19</v>
      </c>
      <c r="D20" s="25">
        <v>42786</v>
      </c>
      <c r="E20" s="26" t="s">
        <v>14</v>
      </c>
      <c r="F20" s="27" t="s">
        <v>12</v>
      </c>
      <c r="G20" s="30">
        <v>111510</v>
      </c>
      <c r="H20" s="23"/>
    </row>
    <row r="21" spans="3:8" x14ac:dyDescent="0.3">
      <c r="C21" s="29" t="s">
        <v>20</v>
      </c>
      <c r="D21" s="25">
        <v>42786</v>
      </c>
      <c r="E21" s="26" t="s">
        <v>14</v>
      </c>
      <c r="F21" s="27" t="s">
        <v>12</v>
      </c>
      <c r="G21" s="30">
        <v>149860</v>
      </c>
      <c r="H21" s="23"/>
    </row>
    <row r="22" spans="3:8" x14ac:dyDescent="0.3">
      <c r="C22" s="29" t="s">
        <v>21</v>
      </c>
      <c r="D22" s="25">
        <v>42786</v>
      </c>
      <c r="E22" s="26" t="s">
        <v>14</v>
      </c>
      <c r="F22" s="27" t="s">
        <v>12</v>
      </c>
      <c r="G22" s="30">
        <v>111510</v>
      </c>
      <c r="H22" s="23"/>
    </row>
    <row r="23" spans="3:8" x14ac:dyDescent="0.3">
      <c r="C23" s="31" t="s">
        <v>22</v>
      </c>
      <c r="D23" s="32">
        <v>44637</v>
      </c>
      <c r="E23" s="33" t="s">
        <v>23</v>
      </c>
      <c r="F23" s="27" t="s">
        <v>24</v>
      </c>
      <c r="G23" s="34">
        <v>433592.35</v>
      </c>
      <c r="H23" s="23"/>
    </row>
    <row r="24" spans="3:8" x14ac:dyDescent="0.3">
      <c r="C24" s="31" t="s">
        <v>22</v>
      </c>
      <c r="D24" s="32">
        <v>44637</v>
      </c>
      <c r="E24" s="33" t="s">
        <v>23</v>
      </c>
      <c r="F24" s="27" t="s">
        <v>24</v>
      </c>
      <c r="G24" s="34">
        <v>120127.5</v>
      </c>
      <c r="H24" s="23"/>
    </row>
    <row r="25" spans="3:8" x14ac:dyDescent="0.3">
      <c r="C25" s="35" t="s">
        <v>25</v>
      </c>
      <c r="D25" s="32">
        <v>44631</v>
      </c>
      <c r="E25" s="33" t="s">
        <v>26</v>
      </c>
      <c r="F25" s="27" t="s">
        <v>24</v>
      </c>
      <c r="G25" s="34">
        <v>712775.91</v>
      </c>
      <c r="H25" s="23"/>
    </row>
    <row r="26" spans="3:8" x14ac:dyDescent="0.3">
      <c r="C26" s="35" t="s">
        <v>27</v>
      </c>
      <c r="D26" s="32">
        <v>44641</v>
      </c>
      <c r="E26" s="33" t="s">
        <v>26</v>
      </c>
      <c r="F26" s="27" t="s">
        <v>24</v>
      </c>
      <c r="G26" s="34">
        <v>1203196.81</v>
      </c>
      <c r="H26" s="23"/>
    </row>
    <row r="27" spans="3:8" x14ac:dyDescent="0.3">
      <c r="C27" s="35" t="s">
        <v>28</v>
      </c>
      <c r="D27" s="32">
        <v>44651</v>
      </c>
      <c r="E27" s="33" t="s">
        <v>26</v>
      </c>
      <c r="F27" s="27" t="s">
        <v>24</v>
      </c>
      <c r="G27" s="34">
        <v>584924.61</v>
      </c>
      <c r="H27" s="23"/>
    </row>
    <row r="28" spans="3:8" x14ac:dyDescent="0.3">
      <c r="C28" s="35" t="s">
        <v>29</v>
      </c>
      <c r="D28" s="32">
        <v>44651</v>
      </c>
      <c r="E28" s="33" t="s">
        <v>26</v>
      </c>
      <c r="F28" s="27" t="s">
        <v>24</v>
      </c>
      <c r="G28" s="34">
        <v>827649.58</v>
      </c>
      <c r="H28" s="23"/>
    </row>
    <row r="29" spans="3:8" x14ac:dyDescent="0.3">
      <c r="C29" s="35" t="s">
        <v>30</v>
      </c>
      <c r="D29" s="32">
        <v>44641</v>
      </c>
      <c r="E29" s="33" t="s">
        <v>31</v>
      </c>
      <c r="F29" s="27" t="s">
        <v>24</v>
      </c>
      <c r="G29" s="34">
        <v>266760</v>
      </c>
      <c r="H29" s="23"/>
    </row>
    <row r="30" spans="3:8" x14ac:dyDescent="0.3">
      <c r="C30" s="35" t="s">
        <v>32</v>
      </c>
      <c r="D30" s="32">
        <v>44651</v>
      </c>
      <c r="E30" s="33" t="s">
        <v>31</v>
      </c>
      <c r="F30" s="27" t="s">
        <v>24</v>
      </c>
      <c r="G30" s="34">
        <v>3192710.83</v>
      </c>
      <c r="H30" s="23"/>
    </row>
    <row r="31" spans="3:8" x14ac:dyDescent="0.3">
      <c r="C31" s="35" t="s">
        <v>33</v>
      </c>
      <c r="D31" s="32">
        <v>44651</v>
      </c>
      <c r="E31" s="33" t="s">
        <v>31</v>
      </c>
      <c r="F31" s="27" t="s">
        <v>24</v>
      </c>
      <c r="G31" s="34">
        <v>1713798.09</v>
      </c>
      <c r="H31" s="23"/>
    </row>
    <row r="32" spans="3:8" x14ac:dyDescent="0.3">
      <c r="C32" s="31" t="s">
        <v>34</v>
      </c>
      <c r="D32" s="32">
        <v>44621</v>
      </c>
      <c r="E32" s="33" t="s">
        <v>35</v>
      </c>
      <c r="F32" s="27" t="s">
        <v>36</v>
      </c>
      <c r="G32" s="34">
        <v>53100</v>
      </c>
      <c r="H32" s="23"/>
    </row>
    <row r="33" spans="3:8" x14ac:dyDescent="0.3">
      <c r="C33" s="36" t="s">
        <v>37</v>
      </c>
      <c r="D33" s="32">
        <v>44645</v>
      </c>
      <c r="E33" s="33" t="s">
        <v>38</v>
      </c>
      <c r="F33" s="27" t="s">
        <v>39</v>
      </c>
      <c r="G33" s="34">
        <v>29500</v>
      </c>
      <c r="H33" s="23"/>
    </row>
    <row r="34" spans="3:8" x14ac:dyDescent="0.3">
      <c r="C34" s="36" t="s">
        <v>40</v>
      </c>
      <c r="D34" s="32">
        <v>44643</v>
      </c>
      <c r="E34" s="37" t="s">
        <v>41</v>
      </c>
      <c r="F34" s="27" t="s">
        <v>39</v>
      </c>
      <c r="G34" s="30">
        <v>153400</v>
      </c>
      <c r="H34" s="23"/>
    </row>
    <row r="35" spans="3:8" x14ac:dyDescent="0.3">
      <c r="C35" s="36" t="s">
        <v>42</v>
      </c>
      <c r="D35" s="32">
        <v>44009</v>
      </c>
      <c r="E35" s="26" t="s">
        <v>43</v>
      </c>
      <c r="F35" s="27" t="s">
        <v>44</v>
      </c>
      <c r="G35" s="38">
        <v>740013</v>
      </c>
      <c r="H35" s="23"/>
    </row>
    <row r="36" spans="3:8" x14ac:dyDescent="0.3">
      <c r="C36" s="39" t="s">
        <v>45</v>
      </c>
      <c r="D36" s="25">
        <v>43830</v>
      </c>
      <c r="E36" s="26" t="s">
        <v>46</v>
      </c>
      <c r="F36" s="27" t="s">
        <v>47</v>
      </c>
      <c r="G36" s="40">
        <v>289281106.69</v>
      </c>
      <c r="H36" s="23"/>
    </row>
    <row r="37" spans="3:8" x14ac:dyDescent="0.3">
      <c r="C37" s="39" t="s">
        <v>45</v>
      </c>
      <c r="D37" s="25">
        <v>43951</v>
      </c>
      <c r="E37" s="26" t="s">
        <v>46</v>
      </c>
      <c r="F37" s="27" t="s">
        <v>47</v>
      </c>
      <c r="G37" s="40">
        <v>76759219.620000005</v>
      </c>
      <c r="H37" s="23"/>
    </row>
    <row r="38" spans="3:8" x14ac:dyDescent="0.3">
      <c r="C38" s="29" t="s">
        <v>48</v>
      </c>
      <c r="D38" s="32">
        <v>44650</v>
      </c>
      <c r="E38" s="41" t="s">
        <v>49</v>
      </c>
      <c r="F38" s="27" t="s">
        <v>12</v>
      </c>
      <c r="G38" s="30">
        <v>4097.3999999999996</v>
      </c>
      <c r="H38" s="23"/>
    </row>
    <row r="39" spans="3:8" x14ac:dyDescent="0.3">
      <c r="C39" s="29" t="s">
        <v>50</v>
      </c>
      <c r="D39" s="32">
        <v>44650</v>
      </c>
      <c r="E39" s="41" t="s">
        <v>49</v>
      </c>
      <c r="F39" s="27" t="s">
        <v>12</v>
      </c>
      <c r="G39" s="30">
        <v>7062</v>
      </c>
      <c r="H39" s="23"/>
    </row>
    <row r="40" spans="3:8" x14ac:dyDescent="0.3">
      <c r="C40" s="29" t="s">
        <v>51</v>
      </c>
      <c r="D40" s="32">
        <v>44650</v>
      </c>
      <c r="E40" s="41" t="s">
        <v>49</v>
      </c>
      <c r="F40" s="27" t="s">
        <v>12</v>
      </c>
      <c r="G40" s="30">
        <v>3855.9</v>
      </c>
      <c r="H40" s="23"/>
    </row>
    <row r="41" spans="3:8" x14ac:dyDescent="0.3">
      <c r="C41" s="29" t="s">
        <v>52</v>
      </c>
      <c r="D41" s="32">
        <v>44650</v>
      </c>
      <c r="E41" s="41" t="s">
        <v>49</v>
      </c>
      <c r="F41" s="27" t="s">
        <v>12</v>
      </c>
      <c r="G41" s="30">
        <v>7315.62</v>
      </c>
      <c r="H41" s="23"/>
    </row>
    <row r="42" spans="3:8" x14ac:dyDescent="0.3">
      <c r="C42" s="29" t="s">
        <v>53</v>
      </c>
      <c r="D42" s="32">
        <v>44650</v>
      </c>
      <c r="E42" s="41" t="s">
        <v>49</v>
      </c>
      <c r="F42" s="27" t="s">
        <v>12</v>
      </c>
      <c r="G42" s="30">
        <v>3507.56</v>
      </c>
      <c r="H42" s="23"/>
    </row>
    <row r="43" spans="3:8" x14ac:dyDescent="0.3">
      <c r="C43" s="36" t="s">
        <v>54</v>
      </c>
      <c r="D43" s="32">
        <v>44621</v>
      </c>
      <c r="E43" s="42" t="s">
        <v>55</v>
      </c>
      <c r="F43" s="27" t="s">
        <v>56</v>
      </c>
      <c r="G43" s="34">
        <v>11872</v>
      </c>
      <c r="H43" s="23"/>
    </row>
    <row r="44" spans="3:8" x14ac:dyDescent="0.3">
      <c r="C44" s="36" t="s">
        <v>57</v>
      </c>
      <c r="D44" s="32">
        <v>44621</v>
      </c>
      <c r="E44" s="42" t="s">
        <v>55</v>
      </c>
      <c r="F44" s="27" t="s">
        <v>56</v>
      </c>
      <c r="G44" s="34">
        <v>714</v>
      </c>
      <c r="H44" s="23"/>
    </row>
    <row r="45" spans="3:8" x14ac:dyDescent="0.3">
      <c r="C45" s="36" t="s">
        <v>58</v>
      </c>
      <c r="D45" s="25">
        <v>43539</v>
      </c>
      <c r="E45" s="33" t="s">
        <v>59</v>
      </c>
      <c r="F45" s="27" t="s">
        <v>60</v>
      </c>
      <c r="G45" s="43">
        <v>48915.75</v>
      </c>
      <c r="H45" s="23"/>
    </row>
    <row r="46" spans="3:8" x14ac:dyDescent="0.3">
      <c r="C46" s="36" t="s">
        <v>61</v>
      </c>
      <c r="D46" s="25">
        <v>43539</v>
      </c>
      <c r="E46" s="33" t="s">
        <v>59</v>
      </c>
      <c r="F46" s="27" t="s">
        <v>60</v>
      </c>
      <c r="G46" s="43">
        <v>2865040.68</v>
      </c>
      <c r="H46" s="23"/>
    </row>
    <row r="47" spans="3:8" x14ac:dyDescent="0.3">
      <c r="C47" s="29" t="s">
        <v>62</v>
      </c>
      <c r="D47" s="25">
        <v>41484</v>
      </c>
      <c r="E47" s="44" t="s">
        <v>63</v>
      </c>
      <c r="F47" s="27" t="s">
        <v>12</v>
      </c>
      <c r="G47" s="40">
        <v>582796.1</v>
      </c>
      <c r="H47" s="23"/>
    </row>
    <row r="48" spans="3:8" x14ac:dyDescent="0.3">
      <c r="C48" s="36" t="s">
        <v>64</v>
      </c>
      <c r="D48" s="32">
        <v>44635</v>
      </c>
      <c r="E48" s="33" t="s">
        <v>65</v>
      </c>
      <c r="F48" s="27" t="s">
        <v>66</v>
      </c>
      <c r="G48" s="34">
        <v>2411000</v>
      </c>
      <c r="H48" s="23"/>
    </row>
    <row r="49" spans="3:8" x14ac:dyDescent="0.3">
      <c r="C49" s="36" t="s">
        <v>67</v>
      </c>
      <c r="D49" s="32">
        <v>44642</v>
      </c>
      <c r="E49" s="33" t="s">
        <v>65</v>
      </c>
      <c r="F49" s="27" t="s">
        <v>66</v>
      </c>
      <c r="G49" s="34">
        <v>2411000</v>
      </c>
      <c r="H49" s="23"/>
    </row>
    <row r="50" spans="3:8" x14ac:dyDescent="0.3">
      <c r="C50" s="36" t="s">
        <v>68</v>
      </c>
      <c r="D50" s="32">
        <v>44643</v>
      </c>
      <c r="E50" s="33" t="s">
        <v>65</v>
      </c>
      <c r="F50" s="27" t="s">
        <v>66</v>
      </c>
      <c r="G50" s="34">
        <v>1687700</v>
      </c>
      <c r="H50" s="23"/>
    </row>
    <row r="51" spans="3:8" x14ac:dyDescent="0.3">
      <c r="C51" s="45" t="s">
        <v>69</v>
      </c>
      <c r="D51" s="32">
        <v>44650</v>
      </c>
      <c r="E51" s="33" t="s">
        <v>65</v>
      </c>
      <c r="F51" s="27" t="s">
        <v>66</v>
      </c>
      <c r="G51" s="34">
        <v>964400</v>
      </c>
      <c r="H51" s="23"/>
    </row>
    <row r="52" spans="3:8" x14ac:dyDescent="0.3">
      <c r="C52" s="45" t="s">
        <v>70</v>
      </c>
      <c r="D52" s="32">
        <v>44650</v>
      </c>
      <c r="E52" s="33" t="s">
        <v>65</v>
      </c>
      <c r="F52" s="27" t="s">
        <v>66</v>
      </c>
      <c r="G52" s="34">
        <v>723300</v>
      </c>
      <c r="H52" s="23"/>
    </row>
    <row r="53" spans="3:8" x14ac:dyDescent="0.3">
      <c r="C53" s="45" t="s">
        <v>71</v>
      </c>
      <c r="D53" s="32">
        <v>44651</v>
      </c>
      <c r="E53" s="33" t="s">
        <v>65</v>
      </c>
      <c r="F53" s="27" t="s">
        <v>66</v>
      </c>
      <c r="G53" s="34">
        <v>1205500</v>
      </c>
      <c r="H53" s="23"/>
    </row>
    <row r="54" spans="3:8" x14ac:dyDescent="0.3">
      <c r="C54" s="29" t="s">
        <v>72</v>
      </c>
      <c r="D54" s="25">
        <v>42037</v>
      </c>
      <c r="E54" s="26" t="s">
        <v>73</v>
      </c>
      <c r="F54" s="27" t="s">
        <v>74</v>
      </c>
      <c r="G54" s="40">
        <v>476468.9</v>
      </c>
      <c r="H54" s="23"/>
    </row>
    <row r="55" spans="3:8" x14ac:dyDescent="0.3">
      <c r="C55" s="29" t="s">
        <v>75</v>
      </c>
      <c r="D55" s="46">
        <v>42583</v>
      </c>
      <c r="E55" s="44" t="s">
        <v>76</v>
      </c>
      <c r="F55" s="27" t="s">
        <v>12</v>
      </c>
      <c r="G55" s="30">
        <v>249700.14</v>
      </c>
      <c r="H55" s="23"/>
    </row>
    <row r="56" spans="3:8" x14ac:dyDescent="0.3">
      <c r="C56" s="29" t="s">
        <v>77</v>
      </c>
      <c r="D56" s="46">
        <v>42716</v>
      </c>
      <c r="E56" s="44" t="s">
        <v>76</v>
      </c>
      <c r="F56" s="27" t="s">
        <v>12</v>
      </c>
      <c r="G56" s="30">
        <v>3899381.22</v>
      </c>
      <c r="H56" s="23"/>
    </row>
    <row r="57" spans="3:8" x14ac:dyDescent="0.3">
      <c r="C57" s="29" t="s">
        <v>78</v>
      </c>
      <c r="D57" s="46">
        <v>42826</v>
      </c>
      <c r="E57" s="44" t="s">
        <v>76</v>
      </c>
      <c r="F57" s="27" t="s">
        <v>12</v>
      </c>
      <c r="G57" s="30">
        <v>1783242.55</v>
      </c>
      <c r="H57" s="23"/>
    </row>
    <row r="58" spans="3:8" x14ac:dyDescent="0.3">
      <c r="C58" s="29" t="s">
        <v>13</v>
      </c>
      <c r="D58" s="46">
        <v>42853</v>
      </c>
      <c r="E58" s="44" t="s">
        <v>76</v>
      </c>
      <c r="F58" s="27" t="s">
        <v>12</v>
      </c>
      <c r="G58" s="30">
        <v>1758093.4</v>
      </c>
      <c r="H58" s="23"/>
    </row>
    <row r="59" spans="3:8" x14ac:dyDescent="0.3">
      <c r="C59" s="47" t="s">
        <v>79</v>
      </c>
      <c r="D59" s="46">
        <v>42853</v>
      </c>
      <c r="E59" s="44" t="s">
        <v>76</v>
      </c>
      <c r="F59" s="27" t="s">
        <v>12</v>
      </c>
      <c r="G59" s="30">
        <v>1897891.27</v>
      </c>
      <c r="H59" s="23"/>
    </row>
    <row r="60" spans="3:8" x14ac:dyDescent="0.3">
      <c r="C60" s="47" t="s">
        <v>80</v>
      </c>
      <c r="D60" s="46">
        <v>42853</v>
      </c>
      <c r="E60" s="44" t="s">
        <v>76</v>
      </c>
      <c r="F60" s="27" t="s">
        <v>12</v>
      </c>
      <c r="G60" s="30">
        <v>1948860.35</v>
      </c>
      <c r="H60" s="23"/>
    </row>
    <row r="61" spans="3:8" x14ac:dyDescent="0.3">
      <c r="C61" s="24">
        <v>749161668</v>
      </c>
      <c r="D61" s="32">
        <v>44166</v>
      </c>
      <c r="E61" s="33" t="s">
        <v>81</v>
      </c>
      <c r="F61" s="27" t="s">
        <v>82</v>
      </c>
      <c r="G61" s="38">
        <v>394242.96</v>
      </c>
      <c r="H61" s="23"/>
    </row>
    <row r="62" spans="3:8" x14ac:dyDescent="0.3">
      <c r="C62" s="24">
        <v>750478981</v>
      </c>
      <c r="D62" s="32">
        <v>44166</v>
      </c>
      <c r="E62" s="33" t="s">
        <v>81</v>
      </c>
      <c r="F62" s="27" t="s">
        <v>82</v>
      </c>
      <c r="G62" s="38">
        <v>421513.88</v>
      </c>
      <c r="H62" s="23"/>
    </row>
    <row r="63" spans="3:8" x14ac:dyDescent="0.3">
      <c r="C63" s="24">
        <v>754589905</v>
      </c>
      <c r="D63" s="32">
        <v>44166</v>
      </c>
      <c r="E63" s="33" t="s">
        <v>81</v>
      </c>
      <c r="F63" s="27" t="s">
        <v>82</v>
      </c>
      <c r="G63" s="38">
        <v>556850.63</v>
      </c>
      <c r="H63" s="23"/>
    </row>
    <row r="64" spans="3:8" x14ac:dyDescent="0.3">
      <c r="C64" s="24">
        <v>758498492</v>
      </c>
      <c r="D64" s="32">
        <v>44166</v>
      </c>
      <c r="E64" s="33" t="s">
        <v>81</v>
      </c>
      <c r="F64" s="27" t="s">
        <v>82</v>
      </c>
      <c r="G64" s="38">
        <v>87182.55</v>
      </c>
      <c r="H64" s="23"/>
    </row>
    <row r="65" spans="3:8" x14ac:dyDescent="0.3">
      <c r="C65" s="24">
        <v>758831486</v>
      </c>
      <c r="D65" s="32">
        <v>44166</v>
      </c>
      <c r="E65" s="33" t="s">
        <v>81</v>
      </c>
      <c r="F65" s="27" t="s">
        <v>82</v>
      </c>
      <c r="G65" s="38">
        <v>48327.56</v>
      </c>
      <c r="H65" s="23"/>
    </row>
    <row r="66" spans="3:8" x14ac:dyDescent="0.3">
      <c r="C66" s="48">
        <v>759584761</v>
      </c>
      <c r="D66" s="32">
        <v>44166</v>
      </c>
      <c r="E66" s="33" t="s">
        <v>81</v>
      </c>
      <c r="F66" s="27" t="s">
        <v>82</v>
      </c>
      <c r="G66" s="38">
        <v>103017.72</v>
      </c>
      <c r="H66" s="23"/>
    </row>
    <row r="67" spans="3:8" x14ac:dyDescent="0.3">
      <c r="C67" s="24">
        <v>767515299</v>
      </c>
      <c r="D67" s="32">
        <v>44166</v>
      </c>
      <c r="E67" s="33" t="s">
        <v>81</v>
      </c>
      <c r="F67" s="27" t="s">
        <v>82</v>
      </c>
      <c r="G67" s="38">
        <v>179248.27</v>
      </c>
      <c r="H67" s="23"/>
    </row>
    <row r="68" spans="3:8" x14ac:dyDescent="0.3">
      <c r="C68" s="24" t="s">
        <v>83</v>
      </c>
      <c r="D68" s="32">
        <v>44639</v>
      </c>
      <c r="E68" s="33" t="s">
        <v>81</v>
      </c>
      <c r="F68" s="27" t="s">
        <v>82</v>
      </c>
      <c r="G68" s="38">
        <v>6179.53</v>
      </c>
      <c r="H68" s="23"/>
    </row>
    <row r="69" spans="3:8" x14ac:dyDescent="0.3">
      <c r="C69" s="24" t="s">
        <v>84</v>
      </c>
      <c r="D69" s="32">
        <v>44639</v>
      </c>
      <c r="E69" s="33" t="s">
        <v>81</v>
      </c>
      <c r="F69" s="27" t="s">
        <v>82</v>
      </c>
      <c r="G69" s="38">
        <v>7280.56</v>
      </c>
      <c r="H69" s="23"/>
    </row>
    <row r="70" spans="3:8" x14ac:dyDescent="0.3">
      <c r="C70" s="24" t="s">
        <v>85</v>
      </c>
      <c r="D70" s="32">
        <v>44648</v>
      </c>
      <c r="E70" s="33" t="s">
        <v>81</v>
      </c>
      <c r="F70" s="27" t="s">
        <v>82</v>
      </c>
      <c r="G70" s="38">
        <v>324514.53000000003</v>
      </c>
      <c r="H70" s="23"/>
    </row>
    <row r="71" spans="3:8" x14ac:dyDescent="0.3">
      <c r="C71" s="24" t="s">
        <v>86</v>
      </c>
      <c r="D71" s="32">
        <v>44648</v>
      </c>
      <c r="E71" s="33" t="s">
        <v>81</v>
      </c>
      <c r="F71" s="27" t="s">
        <v>82</v>
      </c>
      <c r="G71" s="38">
        <v>849841.29</v>
      </c>
      <c r="H71" s="23"/>
    </row>
    <row r="72" spans="3:8" x14ac:dyDescent="0.3">
      <c r="C72" s="24" t="s">
        <v>87</v>
      </c>
      <c r="D72" s="32">
        <v>44648</v>
      </c>
      <c r="E72" s="33" t="s">
        <v>81</v>
      </c>
      <c r="F72" s="27" t="s">
        <v>82</v>
      </c>
      <c r="G72" s="38">
        <v>405.89</v>
      </c>
      <c r="H72" s="23"/>
    </row>
    <row r="73" spans="3:8" x14ac:dyDescent="0.3">
      <c r="C73" s="24" t="s">
        <v>88</v>
      </c>
      <c r="D73" s="32">
        <v>44648</v>
      </c>
      <c r="E73" s="33" t="s">
        <v>81</v>
      </c>
      <c r="F73" s="27" t="s">
        <v>82</v>
      </c>
      <c r="G73" s="38">
        <v>23932.18</v>
      </c>
      <c r="H73" s="23"/>
    </row>
    <row r="74" spans="3:8" x14ac:dyDescent="0.3">
      <c r="C74" s="24" t="s">
        <v>89</v>
      </c>
      <c r="D74" s="32">
        <v>44648</v>
      </c>
      <c r="E74" s="33" t="s">
        <v>81</v>
      </c>
      <c r="F74" s="27" t="s">
        <v>82</v>
      </c>
      <c r="G74" s="38">
        <v>23932.18</v>
      </c>
      <c r="H74" s="23"/>
    </row>
    <row r="75" spans="3:8" x14ac:dyDescent="0.3">
      <c r="C75" s="24" t="s">
        <v>90</v>
      </c>
      <c r="D75" s="32">
        <v>44648</v>
      </c>
      <c r="E75" s="33" t="s">
        <v>81</v>
      </c>
      <c r="F75" s="27" t="s">
        <v>82</v>
      </c>
      <c r="G75" s="38">
        <v>48577.17</v>
      </c>
      <c r="H75" s="23"/>
    </row>
    <row r="76" spans="3:8" x14ac:dyDescent="0.3">
      <c r="C76" s="24" t="s">
        <v>91</v>
      </c>
      <c r="D76" s="32">
        <v>44648</v>
      </c>
      <c r="E76" s="33" t="s">
        <v>81</v>
      </c>
      <c r="F76" s="27" t="s">
        <v>82</v>
      </c>
      <c r="G76" s="38">
        <v>2821.04</v>
      </c>
      <c r="H76" s="23"/>
    </row>
    <row r="77" spans="3:8" x14ac:dyDescent="0.3">
      <c r="C77" s="24" t="s">
        <v>92</v>
      </c>
      <c r="D77" s="32">
        <v>44648</v>
      </c>
      <c r="E77" s="33" t="s">
        <v>81</v>
      </c>
      <c r="F77" s="27" t="s">
        <v>82</v>
      </c>
      <c r="G77" s="38">
        <v>13352.53</v>
      </c>
      <c r="H77" s="23"/>
    </row>
    <row r="78" spans="3:8" x14ac:dyDescent="0.3">
      <c r="C78" s="24" t="s">
        <v>93</v>
      </c>
      <c r="D78" s="32">
        <v>44648</v>
      </c>
      <c r="E78" s="33" t="s">
        <v>81</v>
      </c>
      <c r="F78" s="27" t="s">
        <v>82</v>
      </c>
      <c r="G78" s="38">
        <v>8189.55</v>
      </c>
      <c r="H78" s="23"/>
    </row>
    <row r="79" spans="3:8" x14ac:dyDescent="0.3">
      <c r="C79" s="24" t="s">
        <v>94</v>
      </c>
      <c r="D79" s="32">
        <v>44648</v>
      </c>
      <c r="E79" s="33" t="s">
        <v>81</v>
      </c>
      <c r="F79" s="27" t="s">
        <v>82</v>
      </c>
      <c r="G79" s="38">
        <v>1781.82</v>
      </c>
      <c r="H79" s="23"/>
    </row>
    <row r="80" spans="3:8" x14ac:dyDescent="0.3">
      <c r="C80" s="24" t="s">
        <v>95</v>
      </c>
      <c r="D80" s="32">
        <v>44648</v>
      </c>
      <c r="E80" s="33" t="s">
        <v>81</v>
      </c>
      <c r="F80" s="27" t="s">
        <v>82</v>
      </c>
      <c r="G80" s="38">
        <v>11204.24</v>
      </c>
      <c r="H80" s="23"/>
    </row>
    <row r="81" spans="3:8" x14ac:dyDescent="0.3">
      <c r="C81" s="24" t="s">
        <v>96</v>
      </c>
      <c r="D81" s="32">
        <v>44648</v>
      </c>
      <c r="E81" s="33" t="s">
        <v>81</v>
      </c>
      <c r="F81" s="27" t="s">
        <v>82</v>
      </c>
      <c r="G81" s="38">
        <v>10127.33</v>
      </c>
      <c r="H81" s="23"/>
    </row>
    <row r="82" spans="3:8" x14ac:dyDescent="0.3">
      <c r="C82" s="24" t="s">
        <v>97</v>
      </c>
      <c r="D82" s="32">
        <v>44648</v>
      </c>
      <c r="E82" s="33" t="s">
        <v>81</v>
      </c>
      <c r="F82" s="27" t="s">
        <v>82</v>
      </c>
      <c r="G82" s="38">
        <v>2503.5300000000002</v>
      </c>
      <c r="H82" s="23"/>
    </row>
    <row r="83" spans="3:8" x14ac:dyDescent="0.3">
      <c r="C83" s="24" t="s">
        <v>98</v>
      </c>
      <c r="D83" s="32">
        <v>44648</v>
      </c>
      <c r="E83" s="33" t="s">
        <v>81</v>
      </c>
      <c r="F83" s="27" t="s">
        <v>82</v>
      </c>
      <c r="G83" s="38">
        <v>1369.04</v>
      </c>
      <c r="H83" s="23"/>
    </row>
    <row r="84" spans="3:8" x14ac:dyDescent="0.3">
      <c r="C84" s="24" t="s">
        <v>99</v>
      </c>
      <c r="D84" s="32">
        <v>44648</v>
      </c>
      <c r="E84" s="33" t="s">
        <v>81</v>
      </c>
      <c r="F84" s="27" t="s">
        <v>82</v>
      </c>
      <c r="G84" s="38">
        <v>2607.36</v>
      </c>
      <c r="H84" s="23"/>
    </row>
    <row r="85" spans="3:8" x14ac:dyDescent="0.3">
      <c r="C85" s="36" t="s">
        <v>100</v>
      </c>
      <c r="D85" s="32">
        <v>44644</v>
      </c>
      <c r="E85" s="33" t="s">
        <v>101</v>
      </c>
      <c r="F85" s="27" t="s">
        <v>24</v>
      </c>
      <c r="G85" s="34">
        <v>632816.98</v>
      </c>
      <c r="H85" s="23"/>
    </row>
    <row r="86" spans="3:8" x14ac:dyDescent="0.3">
      <c r="C86" s="29" t="s">
        <v>102</v>
      </c>
      <c r="D86" s="46">
        <v>42582</v>
      </c>
      <c r="E86" s="44" t="s">
        <v>103</v>
      </c>
      <c r="F86" s="27" t="s">
        <v>74</v>
      </c>
      <c r="G86" s="28">
        <v>720272</v>
      </c>
      <c r="H86" s="23"/>
    </row>
    <row r="87" spans="3:8" x14ac:dyDescent="0.3">
      <c r="C87" s="48" t="s">
        <v>104</v>
      </c>
      <c r="D87" s="49">
        <v>44624</v>
      </c>
      <c r="E87" s="50" t="s">
        <v>105</v>
      </c>
      <c r="F87" s="27" t="s">
        <v>56</v>
      </c>
      <c r="G87" s="51">
        <v>88908</v>
      </c>
      <c r="H87" s="23"/>
    </row>
    <row r="88" spans="3:8" x14ac:dyDescent="0.3">
      <c r="C88" s="48" t="s">
        <v>106</v>
      </c>
      <c r="D88" s="49">
        <v>44624</v>
      </c>
      <c r="E88" s="50" t="s">
        <v>105</v>
      </c>
      <c r="F88" s="27" t="s">
        <v>56</v>
      </c>
      <c r="G88" s="51">
        <v>5717</v>
      </c>
      <c r="H88" s="23"/>
    </row>
    <row r="89" spans="3:8" x14ac:dyDescent="0.3">
      <c r="C89" s="29" t="s">
        <v>107</v>
      </c>
      <c r="D89" s="46">
        <v>42401</v>
      </c>
      <c r="E89" s="44" t="s">
        <v>108</v>
      </c>
      <c r="F89" s="27" t="s">
        <v>109</v>
      </c>
      <c r="G89" s="30">
        <v>25000</v>
      </c>
      <c r="H89" s="23"/>
    </row>
    <row r="90" spans="3:8" x14ac:dyDescent="0.3">
      <c r="C90" s="29" t="s">
        <v>110</v>
      </c>
      <c r="D90" s="46">
        <v>42409</v>
      </c>
      <c r="E90" s="44" t="s">
        <v>108</v>
      </c>
      <c r="F90" s="27" t="s">
        <v>109</v>
      </c>
      <c r="G90" s="30">
        <v>25000</v>
      </c>
      <c r="H90" s="23"/>
    </row>
    <row r="91" spans="3:8" x14ac:dyDescent="0.3">
      <c r="C91" s="36" t="s">
        <v>111</v>
      </c>
      <c r="D91" s="32">
        <v>44642</v>
      </c>
      <c r="E91" s="33" t="s">
        <v>112</v>
      </c>
      <c r="F91" s="27" t="s">
        <v>66</v>
      </c>
      <c r="G91" s="34">
        <v>2411000</v>
      </c>
      <c r="H91" s="23"/>
    </row>
    <row r="92" spans="3:8" x14ac:dyDescent="0.3">
      <c r="C92" s="36" t="s">
        <v>113</v>
      </c>
      <c r="D92" s="32">
        <v>44643</v>
      </c>
      <c r="E92" s="33" t="s">
        <v>112</v>
      </c>
      <c r="F92" s="27" t="s">
        <v>66</v>
      </c>
      <c r="G92" s="34">
        <v>723300</v>
      </c>
      <c r="H92" s="23"/>
    </row>
    <row r="93" spans="3:8" x14ac:dyDescent="0.3">
      <c r="C93" s="36" t="s">
        <v>114</v>
      </c>
      <c r="D93" s="32">
        <v>44644</v>
      </c>
      <c r="E93" s="33" t="s">
        <v>112</v>
      </c>
      <c r="F93" s="27" t="s">
        <v>66</v>
      </c>
      <c r="G93" s="34">
        <v>482200</v>
      </c>
      <c r="H93" s="23"/>
    </row>
    <row r="94" spans="3:8" x14ac:dyDescent="0.3">
      <c r="C94" s="36" t="s">
        <v>115</v>
      </c>
      <c r="D94" s="32">
        <v>44648</v>
      </c>
      <c r="E94" s="33" t="s">
        <v>112</v>
      </c>
      <c r="F94" s="27" t="s">
        <v>66</v>
      </c>
      <c r="G94" s="34">
        <v>723300</v>
      </c>
      <c r="H94" s="23"/>
    </row>
    <row r="95" spans="3:8" x14ac:dyDescent="0.3">
      <c r="C95" s="36" t="s">
        <v>116</v>
      </c>
      <c r="D95" s="32">
        <v>44650</v>
      </c>
      <c r="E95" s="33" t="s">
        <v>112</v>
      </c>
      <c r="F95" s="27" t="s">
        <v>66</v>
      </c>
      <c r="G95" s="34">
        <v>2411000</v>
      </c>
      <c r="H95" s="23"/>
    </row>
    <row r="96" spans="3:8" x14ac:dyDescent="0.3">
      <c r="C96" s="29" t="s">
        <v>117</v>
      </c>
      <c r="D96" s="25">
        <v>43283</v>
      </c>
      <c r="E96" s="26" t="s">
        <v>118</v>
      </c>
      <c r="F96" s="27" t="s">
        <v>12</v>
      </c>
      <c r="G96" s="34">
        <v>600006.40000000002</v>
      </c>
      <c r="H96" s="23"/>
    </row>
    <row r="97" spans="3:8" x14ac:dyDescent="0.3">
      <c r="C97" s="52" t="s">
        <v>119</v>
      </c>
      <c r="D97" s="32">
        <v>44650</v>
      </c>
      <c r="E97" s="37" t="s">
        <v>120</v>
      </c>
      <c r="F97" s="27" t="s">
        <v>121</v>
      </c>
      <c r="G97" s="53">
        <v>472799.42</v>
      </c>
      <c r="H97" s="23"/>
    </row>
    <row r="98" spans="3:8" x14ac:dyDescent="0.3">
      <c r="C98" s="24" t="s">
        <v>122</v>
      </c>
      <c r="D98" s="25">
        <v>43040</v>
      </c>
      <c r="E98" s="44" t="s">
        <v>123</v>
      </c>
      <c r="F98" s="27" t="s">
        <v>124</v>
      </c>
      <c r="G98" s="34">
        <v>116820</v>
      </c>
      <c r="H98" s="23"/>
    </row>
    <row r="99" spans="3:8" x14ac:dyDescent="0.3">
      <c r="C99" s="24" t="s">
        <v>125</v>
      </c>
      <c r="D99" s="25">
        <v>43059</v>
      </c>
      <c r="E99" s="44" t="s">
        <v>123</v>
      </c>
      <c r="F99" s="27" t="s">
        <v>124</v>
      </c>
      <c r="G99" s="34">
        <v>116820</v>
      </c>
      <c r="H99" s="23"/>
    </row>
    <row r="100" spans="3:8" x14ac:dyDescent="0.3">
      <c r="C100" s="24" t="s">
        <v>126</v>
      </c>
      <c r="D100" s="25">
        <v>43059</v>
      </c>
      <c r="E100" s="44" t="s">
        <v>123</v>
      </c>
      <c r="F100" s="27" t="s">
        <v>124</v>
      </c>
      <c r="G100" s="34">
        <v>77880</v>
      </c>
      <c r="H100" s="23"/>
    </row>
    <row r="101" spans="3:8" x14ac:dyDescent="0.3">
      <c r="C101" s="24" t="s">
        <v>127</v>
      </c>
      <c r="D101" s="25">
        <v>42338</v>
      </c>
      <c r="E101" s="44" t="s">
        <v>128</v>
      </c>
      <c r="F101" s="27" t="s">
        <v>39</v>
      </c>
      <c r="G101" s="34">
        <v>2242000</v>
      </c>
      <c r="H101" s="23"/>
    </row>
    <row r="102" spans="3:8" x14ac:dyDescent="0.3">
      <c r="C102" s="24" t="s">
        <v>129</v>
      </c>
      <c r="D102" s="25">
        <v>43011</v>
      </c>
      <c r="E102" s="26" t="s">
        <v>130</v>
      </c>
      <c r="F102" s="27" t="s">
        <v>131</v>
      </c>
      <c r="G102" s="34">
        <v>70800</v>
      </c>
      <c r="H102" s="23"/>
    </row>
    <row r="103" spans="3:8" x14ac:dyDescent="0.3">
      <c r="C103" s="47" t="s">
        <v>132</v>
      </c>
      <c r="D103" s="54">
        <v>44635</v>
      </c>
      <c r="E103" s="42" t="s">
        <v>133</v>
      </c>
      <c r="F103" s="27" t="s">
        <v>24</v>
      </c>
      <c r="G103" s="30">
        <v>19710.78</v>
      </c>
      <c r="H103" s="23"/>
    </row>
    <row r="104" spans="3:8" x14ac:dyDescent="0.3">
      <c r="C104" s="47" t="s">
        <v>134</v>
      </c>
      <c r="D104" s="54">
        <v>44635</v>
      </c>
      <c r="E104" s="42" t="s">
        <v>133</v>
      </c>
      <c r="F104" s="27" t="s">
        <v>24</v>
      </c>
      <c r="G104" s="30">
        <v>1212446.52</v>
      </c>
      <c r="H104" s="23"/>
    </row>
    <row r="105" spans="3:8" x14ac:dyDescent="0.3">
      <c r="C105" s="47" t="s">
        <v>135</v>
      </c>
      <c r="D105" s="54">
        <v>44635</v>
      </c>
      <c r="E105" s="42" t="s">
        <v>136</v>
      </c>
      <c r="F105" s="27" t="s">
        <v>24</v>
      </c>
      <c r="G105" s="30">
        <v>98178.36</v>
      </c>
      <c r="H105" s="23"/>
    </row>
    <row r="106" spans="3:8" x14ac:dyDescent="0.3">
      <c r="C106" s="36" t="s">
        <v>137</v>
      </c>
      <c r="D106" s="32">
        <v>44651</v>
      </c>
      <c r="E106" s="33" t="s">
        <v>138</v>
      </c>
      <c r="F106" s="27" t="s">
        <v>66</v>
      </c>
      <c r="G106" s="34">
        <v>1000000</v>
      </c>
      <c r="H106" s="23"/>
    </row>
    <row r="107" spans="3:8" x14ac:dyDescent="0.3">
      <c r="C107" s="36" t="s">
        <v>139</v>
      </c>
      <c r="D107" s="32">
        <v>44651</v>
      </c>
      <c r="E107" s="33" t="s">
        <v>138</v>
      </c>
      <c r="F107" s="27" t="s">
        <v>66</v>
      </c>
      <c r="G107" s="34">
        <v>1244000</v>
      </c>
      <c r="H107" s="23"/>
    </row>
    <row r="108" spans="3:8" x14ac:dyDescent="0.3">
      <c r="C108" s="55" t="s">
        <v>140</v>
      </c>
      <c r="D108" s="32">
        <v>43847</v>
      </c>
      <c r="E108" s="44" t="s">
        <v>141</v>
      </c>
      <c r="F108" s="27" t="s">
        <v>142</v>
      </c>
      <c r="G108" s="34">
        <v>261960</v>
      </c>
      <c r="H108" s="23"/>
    </row>
    <row r="109" spans="3:8" x14ac:dyDescent="0.3">
      <c r="C109" s="36" t="s">
        <v>143</v>
      </c>
      <c r="D109" s="25">
        <v>42825</v>
      </c>
      <c r="E109" s="56" t="s">
        <v>144</v>
      </c>
      <c r="F109" s="27" t="s">
        <v>39</v>
      </c>
      <c r="G109" s="43">
        <v>57500</v>
      </c>
      <c r="H109" s="23"/>
    </row>
    <row r="110" spans="3:8" x14ac:dyDescent="0.3">
      <c r="C110" s="36" t="s">
        <v>145</v>
      </c>
      <c r="D110" s="25">
        <v>42825</v>
      </c>
      <c r="E110" s="56" t="s">
        <v>144</v>
      </c>
      <c r="F110" s="27" t="s">
        <v>39</v>
      </c>
      <c r="G110" s="43">
        <v>152500</v>
      </c>
      <c r="H110" s="23"/>
    </row>
    <row r="111" spans="3:8" x14ac:dyDescent="0.3">
      <c r="C111" s="36" t="s">
        <v>127</v>
      </c>
      <c r="D111" s="25">
        <v>42825</v>
      </c>
      <c r="E111" s="56" t="s">
        <v>144</v>
      </c>
      <c r="F111" s="27" t="s">
        <v>39</v>
      </c>
      <c r="G111" s="43">
        <v>52500</v>
      </c>
      <c r="H111" s="23"/>
    </row>
    <row r="112" spans="3:8" x14ac:dyDescent="0.3">
      <c r="C112" s="36" t="s">
        <v>146</v>
      </c>
      <c r="D112" s="32">
        <v>44028</v>
      </c>
      <c r="E112" s="56" t="s">
        <v>147</v>
      </c>
      <c r="F112" s="27" t="s">
        <v>39</v>
      </c>
      <c r="G112" s="43">
        <v>70800</v>
      </c>
      <c r="H112" s="23"/>
    </row>
    <row r="113" spans="3:8" x14ac:dyDescent="0.3">
      <c r="C113" s="29" t="s">
        <v>148</v>
      </c>
      <c r="D113" s="25">
        <v>41576</v>
      </c>
      <c r="E113" s="44" t="s">
        <v>149</v>
      </c>
      <c r="F113" s="27" t="s">
        <v>12</v>
      </c>
      <c r="G113" s="28">
        <v>175973.4</v>
      </c>
      <c r="H113" s="23"/>
    </row>
    <row r="114" spans="3:8" x14ac:dyDescent="0.3">
      <c r="C114" s="29" t="s">
        <v>150</v>
      </c>
      <c r="D114" s="46">
        <v>42880</v>
      </c>
      <c r="E114" s="44" t="s">
        <v>151</v>
      </c>
      <c r="F114" s="27" t="s">
        <v>12</v>
      </c>
      <c r="G114" s="30">
        <v>49850.28</v>
      </c>
      <c r="H114" s="23"/>
    </row>
    <row r="115" spans="3:8" x14ac:dyDescent="0.3">
      <c r="C115" s="29" t="s">
        <v>152</v>
      </c>
      <c r="D115" s="46">
        <v>42410</v>
      </c>
      <c r="E115" s="44" t="s">
        <v>153</v>
      </c>
      <c r="F115" s="27" t="s">
        <v>12</v>
      </c>
      <c r="G115" s="30">
        <v>650850.30000000005</v>
      </c>
      <c r="H115" s="23"/>
    </row>
    <row r="116" spans="3:8" x14ac:dyDescent="0.3">
      <c r="C116" s="47" t="s">
        <v>154</v>
      </c>
      <c r="D116" s="32">
        <v>44131</v>
      </c>
      <c r="E116" s="44" t="s">
        <v>155</v>
      </c>
      <c r="F116" s="27" t="s">
        <v>156</v>
      </c>
      <c r="G116" s="34">
        <v>280000</v>
      </c>
      <c r="H116" s="23"/>
    </row>
    <row r="117" spans="3:8" x14ac:dyDescent="0.3">
      <c r="C117" s="57" t="s">
        <v>157</v>
      </c>
      <c r="D117" s="32">
        <v>44136</v>
      </c>
      <c r="E117" s="33" t="s">
        <v>158</v>
      </c>
      <c r="F117" s="27" t="s">
        <v>12</v>
      </c>
      <c r="G117" s="34">
        <v>59724.639999999999</v>
      </c>
      <c r="H117" s="23"/>
    </row>
    <row r="118" spans="3:8" x14ac:dyDescent="0.3">
      <c r="C118" s="29" t="s">
        <v>159</v>
      </c>
      <c r="D118" s="32">
        <v>44166</v>
      </c>
      <c r="E118" s="33" t="s">
        <v>158</v>
      </c>
      <c r="F118" s="27" t="s">
        <v>12</v>
      </c>
      <c r="G118" s="30">
        <v>68353</v>
      </c>
      <c r="H118" s="23"/>
    </row>
    <row r="119" spans="3:8" x14ac:dyDescent="0.3">
      <c r="C119" s="48" t="s">
        <v>160</v>
      </c>
      <c r="D119" s="58">
        <v>44637</v>
      </c>
      <c r="E119" s="33" t="s">
        <v>161</v>
      </c>
      <c r="F119" s="27" t="s">
        <v>66</v>
      </c>
      <c r="G119" s="30">
        <v>221600</v>
      </c>
      <c r="H119" s="23"/>
    </row>
    <row r="120" spans="3:8" x14ac:dyDescent="0.3">
      <c r="C120" s="48" t="s">
        <v>162</v>
      </c>
      <c r="D120" s="25">
        <v>43066</v>
      </c>
      <c r="E120" s="56" t="s">
        <v>163</v>
      </c>
      <c r="F120" s="59" t="s">
        <v>164</v>
      </c>
      <c r="G120" s="60">
        <v>851236.07</v>
      </c>
      <c r="H120" s="23"/>
    </row>
    <row r="121" spans="3:8" x14ac:dyDescent="0.3">
      <c r="C121" s="36" t="s">
        <v>165</v>
      </c>
      <c r="D121" s="25">
        <v>43556</v>
      </c>
      <c r="E121" s="33" t="s">
        <v>166</v>
      </c>
      <c r="F121" s="59" t="s">
        <v>164</v>
      </c>
      <c r="G121" s="38">
        <v>616953.21</v>
      </c>
      <c r="H121" s="23"/>
    </row>
    <row r="122" spans="3:8" x14ac:dyDescent="0.3">
      <c r="C122" s="48" t="s">
        <v>167</v>
      </c>
      <c r="D122" s="46">
        <v>42842</v>
      </c>
      <c r="E122" s="56" t="s">
        <v>168</v>
      </c>
      <c r="F122" s="27" t="s">
        <v>156</v>
      </c>
      <c r="G122" s="38">
        <v>64310</v>
      </c>
      <c r="H122" s="23"/>
    </row>
    <row r="123" spans="3:8" x14ac:dyDescent="0.3">
      <c r="C123" s="29" t="s">
        <v>169</v>
      </c>
      <c r="D123" s="46">
        <v>43465</v>
      </c>
      <c r="E123" s="61" t="s">
        <v>170</v>
      </c>
      <c r="F123" s="27" t="s">
        <v>171</v>
      </c>
      <c r="G123" s="62">
        <v>2005.99</v>
      </c>
      <c r="H123" s="23"/>
    </row>
    <row r="124" spans="3:8" x14ac:dyDescent="0.3">
      <c r="C124" s="36" t="s">
        <v>172</v>
      </c>
      <c r="D124" s="25">
        <v>43279</v>
      </c>
      <c r="E124" s="63" t="s">
        <v>173</v>
      </c>
      <c r="F124" s="27" t="s">
        <v>174</v>
      </c>
      <c r="G124" s="38">
        <v>118000</v>
      </c>
      <c r="H124" s="23"/>
    </row>
    <row r="125" spans="3:8" x14ac:dyDescent="0.3">
      <c r="C125" s="24" t="s">
        <v>175</v>
      </c>
      <c r="D125" s="25">
        <v>41410</v>
      </c>
      <c r="E125" s="44" t="s">
        <v>176</v>
      </c>
      <c r="F125" s="27" t="s">
        <v>24</v>
      </c>
      <c r="G125" s="40">
        <v>453295.58</v>
      </c>
      <c r="H125" s="23"/>
    </row>
    <row r="126" spans="3:8" x14ac:dyDescent="0.3">
      <c r="C126" s="29" t="s">
        <v>177</v>
      </c>
      <c r="D126" s="46">
        <v>44543</v>
      </c>
      <c r="E126" s="44" t="s">
        <v>178</v>
      </c>
      <c r="F126" s="27" t="s">
        <v>179</v>
      </c>
      <c r="G126" s="30">
        <v>115083</v>
      </c>
      <c r="H126" s="23"/>
    </row>
    <row r="127" spans="3:8" x14ac:dyDescent="0.3">
      <c r="C127" s="24" t="s">
        <v>180</v>
      </c>
      <c r="D127" s="25">
        <v>43418</v>
      </c>
      <c r="E127" s="42" t="s">
        <v>181</v>
      </c>
      <c r="F127" s="27" t="s">
        <v>12</v>
      </c>
      <c r="G127" s="30">
        <v>60333.4</v>
      </c>
      <c r="H127" s="23"/>
    </row>
    <row r="128" spans="3:8" x14ac:dyDescent="0.3">
      <c r="C128" s="29" t="s">
        <v>182</v>
      </c>
      <c r="D128" s="46">
        <v>43431</v>
      </c>
      <c r="E128" s="42" t="s">
        <v>181</v>
      </c>
      <c r="F128" s="27" t="s">
        <v>12</v>
      </c>
      <c r="G128" s="30">
        <v>50976</v>
      </c>
      <c r="H128" s="23"/>
    </row>
    <row r="129" spans="3:8" x14ac:dyDescent="0.3">
      <c r="C129" s="47" t="s">
        <v>183</v>
      </c>
      <c r="D129" s="54">
        <v>44586</v>
      </c>
      <c r="E129" s="42" t="s">
        <v>181</v>
      </c>
      <c r="F129" s="27" t="s">
        <v>184</v>
      </c>
      <c r="G129" s="30">
        <v>2380</v>
      </c>
      <c r="H129" s="23"/>
    </row>
    <row r="130" spans="3:8" x14ac:dyDescent="0.3">
      <c r="C130" s="47" t="s">
        <v>185</v>
      </c>
      <c r="D130" s="54">
        <v>44589</v>
      </c>
      <c r="E130" s="42" t="s">
        <v>181</v>
      </c>
      <c r="F130" s="27" t="s">
        <v>184</v>
      </c>
      <c r="G130" s="30">
        <v>4080</v>
      </c>
      <c r="H130" s="23"/>
    </row>
    <row r="131" spans="3:8" x14ac:dyDescent="0.3">
      <c r="C131" s="47" t="s">
        <v>186</v>
      </c>
      <c r="D131" s="54">
        <v>44615</v>
      </c>
      <c r="E131" s="42" t="s">
        <v>181</v>
      </c>
      <c r="F131" s="27" t="s">
        <v>184</v>
      </c>
      <c r="G131" s="30">
        <v>5610</v>
      </c>
      <c r="H131" s="23"/>
    </row>
    <row r="132" spans="3:8" x14ac:dyDescent="0.3">
      <c r="C132" s="47" t="s">
        <v>187</v>
      </c>
      <c r="D132" s="54">
        <v>44635</v>
      </c>
      <c r="E132" s="42" t="s">
        <v>181</v>
      </c>
      <c r="F132" s="27" t="s">
        <v>184</v>
      </c>
      <c r="G132" s="30">
        <v>4335</v>
      </c>
      <c r="H132" s="23"/>
    </row>
    <row r="133" spans="3:8" x14ac:dyDescent="0.3">
      <c r="C133" s="47" t="s">
        <v>188</v>
      </c>
      <c r="D133" s="54">
        <v>44645</v>
      </c>
      <c r="E133" s="42" t="s">
        <v>181</v>
      </c>
      <c r="F133" s="27" t="s">
        <v>184</v>
      </c>
      <c r="G133" s="30">
        <v>4335</v>
      </c>
      <c r="H133" s="23"/>
    </row>
    <row r="134" spans="3:8" x14ac:dyDescent="0.3">
      <c r="C134" s="29" t="s">
        <v>189</v>
      </c>
      <c r="D134" s="54">
        <v>44636</v>
      </c>
      <c r="E134" s="64" t="s">
        <v>190</v>
      </c>
      <c r="F134" s="27" t="s">
        <v>24</v>
      </c>
      <c r="G134" s="65">
        <v>720095</v>
      </c>
      <c r="H134" s="23"/>
    </row>
    <row r="135" spans="3:8" x14ac:dyDescent="0.3">
      <c r="C135" s="29" t="s">
        <v>189</v>
      </c>
      <c r="D135" s="54">
        <v>44637</v>
      </c>
      <c r="E135" s="64" t="s">
        <v>190</v>
      </c>
      <c r="F135" s="27" t="s">
        <v>24</v>
      </c>
      <c r="G135" s="65">
        <v>1994200</v>
      </c>
      <c r="H135" s="23"/>
    </row>
    <row r="136" spans="3:8" x14ac:dyDescent="0.3">
      <c r="C136" s="29" t="s">
        <v>189</v>
      </c>
      <c r="D136" s="54">
        <v>44641</v>
      </c>
      <c r="E136" s="64" t="s">
        <v>190</v>
      </c>
      <c r="F136" s="27" t="s">
        <v>24</v>
      </c>
      <c r="G136" s="65">
        <v>411466</v>
      </c>
      <c r="H136" s="23"/>
    </row>
    <row r="137" spans="3:8" x14ac:dyDescent="0.3">
      <c r="C137" s="29" t="s">
        <v>189</v>
      </c>
      <c r="D137" s="54">
        <v>44643</v>
      </c>
      <c r="E137" s="64" t="s">
        <v>190</v>
      </c>
      <c r="F137" s="27" t="s">
        <v>24</v>
      </c>
      <c r="G137" s="65">
        <v>1035509</v>
      </c>
      <c r="H137" s="23"/>
    </row>
    <row r="138" spans="3:8" x14ac:dyDescent="0.3">
      <c r="C138" s="29" t="s">
        <v>189</v>
      </c>
      <c r="D138" s="54">
        <v>44645</v>
      </c>
      <c r="E138" s="64" t="s">
        <v>190</v>
      </c>
      <c r="F138" s="27" t="s">
        <v>24</v>
      </c>
      <c r="G138" s="65">
        <v>794553</v>
      </c>
      <c r="H138" s="23"/>
    </row>
    <row r="139" spans="3:8" x14ac:dyDescent="0.3">
      <c r="C139" s="29" t="s">
        <v>189</v>
      </c>
      <c r="D139" s="54">
        <v>44649</v>
      </c>
      <c r="E139" s="64" t="s">
        <v>190</v>
      </c>
      <c r="F139" s="27" t="s">
        <v>24</v>
      </c>
      <c r="G139" s="65">
        <v>234466</v>
      </c>
      <c r="H139" s="23"/>
    </row>
    <row r="140" spans="3:8" x14ac:dyDescent="0.3">
      <c r="C140" s="29" t="s">
        <v>191</v>
      </c>
      <c r="D140" s="54">
        <v>44635</v>
      </c>
      <c r="E140" s="64" t="s">
        <v>192</v>
      </c>
      <c r="F140" s="27" t="s">
        <v>24</v>
      </c>
      <c r="G140" s="65">
        <v>624928</v>
      </c>
      <c r="H140" s="23"/>
    </row>
    <row r="141" spans="3:8" x14ac:dyDescent="0.3">
      <c r="C141" s="29" t="s">
        <v>191</v>
      </c>
      <c r="D141" s="54">
        <v>44636</v>
      </c>
      <c r="E141" s="64" t="s">
        <v>192</v>
      </c>
      <c r="F141" s="27" t="s">
        <v>24</v>
      </c>
      <c r="G141" s="65">
        <v>106200</v>
      </c>
      <c r="H141" s="23"/>
    </row>
    <row r="142" spans="3:8" x14ac:dyDescent="0.3">
      <c r="C142" s="29" t="s">
        <v>191</v>
      </c>
      <c r="D142" s="54">
        <v>44637</v>
      </c>
      <c r="E142" s="64" t="s">
        <v>192</v>
      </c>
      <c r="F142" s="27" t="s">
        <v>24</v>
      </c>
      <c r="G142" s="65">
        <v>238832</v>
      </c>
      <c r="H142" s="23"/>
    </row>
    <row r="143" spans="3:8" x14ac:dyDescent="0.3">
      <c r="C143" s="29" t="s">
        <v>191</v>
      </c>
      <c r="D143" s="54">
        <v>44638</v>
      </c>
      <c r="E143" s="64" t="s">
        <v>192</v>
      </c>
      <c r="F143" s="27" t="s">
        <v>24</v>
      </c>
      <c r="G143" s="65">
        <v>1098580</v>
      </c>
      <c r="H143" s="23"/>
    </row>
    <row r="144" spans="3:8" x14ac:dyDescent="0.3">
      <c r="C144" s="29" t="s">
        <v>191</v>
      </c>
      <c r="D144" s="54">
        <v>44643</v>
      </c>
      <c r="E144" s="64" t="s">
        <v>192</v>
      </c>
      <c r="F144" s="27" t="s">
        <v>24</v>
      </c>
      <c r="G144" s="65">
        <v>400964</v>
      </c>
      <c r="H144" s="23"/>
    </row>
    <row r="145" spans="3:8" x14ac:dyDescent="0.3">
      <c r="C145" s="29" t="s">
        <v>191</v>
      </c>
      <c r="D145" s="54">
        <v>44648</v>
      </c>
      <c r="E145" s="64" t="s">
        <v>192</v>
      </c>
      <c r="F145" s="27" t="s">
        <v>24</v>
      </c>
      <c r="G145" s="65">
        <v>301136</v>
      </c>
      <c r="H145" s="23"/>
    </row>
    <row r="146" spans="3:8" x14ac:dyDescent="0.3">
      <c r="C146" s="29" t="s">
        <v>191</v>
      </c>
      <c r="D146" s="54">
        <v>44650</v>
      </c>
      <c r="E146" s="64" t="s">
        <v>192</v>
      </c>
      <c r="F146" s="27" t="s">
        <v>24</v>
      </c>
      <c r="G146" s="65">
        <v>70092</v>
      </c>
      <c r="H146" s="23"/>
    </row>
    <row r="147" spans="3:8" x14ac:dyDescent="0.3">
      <c r="C147" s="29" t="s">
        <v>191</v>
      </c>
      <c r="D147" s="54">
        <v>44651</v>
      </c>
      <c r="E147" s="64" t="s">
        <v>192</v>
      </c>
      <c r="F147" s="27" t="s">
        <v>24</v>
      </c>
      <c r="G147" s="65">
        <v>1055156</v>
      </c>
      <c r="H147" s="23"/>
    </row>
    <row r="148" spans="3:8" x14ac:dyDescent="0.3">
      <c r="C148" s="24" t="s">
        <v>193</v>
      </c>
      <c r="D148" s="25">
        <v>42909</v>
      </c>
      <c r="E148" s="42" t="s">
        <v>194</v>
      </c>
      <c r="F148" s="27" t="s">
        <v>124</v>
      </c>
      <c r="G148" s="34">
        <v>184080</v>
      </c>
      <c r="H148" s="23"/>
    </row>
    <row r="149" spans="3:8" x14ac:dyDescent="0.3">
      <c r="C149" s="29" t="s">
        <v>195</v>
      </c>
      <c r="D149" s="46">
        <v>42409</v>
      </c>
      <c r="E149" s="44" t="s">
        <v>196</v>
      </c>
      <c r="F149" s="27" t="s">
        <v>12</v>
      </c>
      <c r="G149" s="66">
        <v>440871.6</v>
      </c>
      <c r="H149" s="23"/>
    </row>
    <row r="150" spans="3:8" x14ac:dyDescent="0.3">
      <c r="C150" s="29" t="s">
        <v>172</v>
      </c>
      <c r="D150" s="46">
        <v>42409</v>
      </c>
      <c r="E150" s="44" t="s">
        <v>196</v>
      </c>
      <c r="F150" s="27" t="s">
        <v>12</v>
      </c>
      <c r="G150" s="66">
        <v>1580049.5</v>
      </c>
      <c r="H150" s="23"/>
    </row>
    <row r="151" spans="3:8" x14ac:dyDescent="0.3">
      <c r="C151" s="29" t="s">
        <v>10</v>
      </c>
      <c r="D151" s="46">
        <v>42409</v>
      </c>
      <c r="E151" s="44" t="s">
        <v>196</v>
      </c>
      <c r="F151" s="27" t="s">
        <v>12</v>
      </c>
      <c r="G151" s="66">
        <v>879713.6</v>
      </c>
      <c r="H151" s="23"/>
    </row>
    <row r="152" spans="3:8" x14ac:dyDescent="0.3">
      <c r="C152" s="29" t="s">
        <v>197</v>
      </c>
      <c r="D152" s="46">
        <v>42409</v>
      </c>
      <c r="E152" s="44" t="s">
        <v>196</v>
      </c>
      <c r="F152" s="27" t="s">
        <v>12</v>
      </c>
      <c r="G152" s="66">
        <v>355770</v>
      </c>
      <c r="H152" s="23"/>
    </row>
    <row r="153" spans="3:8" x14ac:dyDescent="0.3">
      <c r="C153" s="29" t="s">
        <v>198</v>
      </c>
      <c r="D153" s="46">
        <v>42409</v>
      </c>
      <c r="E153" s="44" t="s">
        <v>196</v>
      </c>
      <c r="F153" s="27" t="s">
        <v>12</v>
      </c>
      <c r="G153" s="66">
        <v>323054.5</v>
      </c>
      <c r="H153" s="23"/>
    </row>
    <row r="154" spans="3:8" x14ac:dyDescent="0.3">
      <c r="C154" s="29" t="s">
        <v>199</v>
      </c>
      <c r="D154" s="46">
        <v>42426</v>
      </c>
      <c r="E154" s="44" t="s">
        <v>196</v>
      </c>
      <c r="F154" s="27" t="s">
        <v>12</v>
      </c>
      <c r="G154" s="66">
        <v>134668.68</v>
      </c>
      <c r="H154" s="23"/>
    </row>
    <row r="155" spans="3:8" x14ac:dyDescent="0.3">
      <c r="C155" s="67" t="s">
        <v>200</v>
      </c>
      <c r="D155" s="68">
        <v>42433</v>
      </c>
      <c r="E155" s="69" t="s">
        <v>196</v>
      </c>
      <c r="F155" s="70" t="s">
        <v>12</v>
      </c>
      <c r="G155" s="71">
        <v>547520</v>
      </c>
      <c r="H155" s="23"/>
    </row>
    <row r="156" spans="3:8" x14ac:dyDescent="0.3">
      <c r="C156" s="29" t="s">
        <v>201</v>
      </c>
      <c r="D156" s="46">
        <v>42438</v>
      </c>
      <c r="E156" s="44" t="s">
        <v>196</v>
      </c>
      <c r="F156" s="27" t="s">
        <v>12</v>
      </c>
      <c r="G156" s="66">
        <v>557506.93000000005</v>
      </c>
      <c r="H156" s="23"/>
    </row>
    <row r="157" spans="3:8" x14ac:dyDescent="0.3">
      <c r="C157" s="72" t="s">
        <v>202</v>
      </c>
      <c r="D157" s="73">
        <v>42438</v>
      </c>
      <c r="E157" s="74" t="s">
        <v>196</v>
      </c>
      <c r="F157" s="21" t="s">
        <v>12</v>
      </c>
      <c r="G157" s="75">
        <v>609880.05000000005</v>
      </c>
      <c r="H157" s="23"/>
    </row>
    <row r="158" spans="3:8" x14ac:dyDescent="0.3">
      <c r="C158" s="29" t="s">
        <v>203</v>
      </c>
      <c r="D158" s="46">
        <v>42438</v>
      </c>
      <c r="E158" s="44" t="s">
        <v>196</v>
      </c>
      <c r="F158" s="27" t="s">
        <v>12</v>
      </c>
      <c r="G158" s="66">
        <v>674665</v>
      </c>
      <c r="H158" s="23"/>
    </row>
    <row r="159" spans="3:8" x14ac:dyDescent="0.3">
      <c r="C159" s="29" t="s">
        <v>204</v>
      </c>
      <c r="D159" s="46">
        <v>42438</v>
      </c>
      <c r="E159" s="44" t="s">
        <v>196</v>
      </c>
      <c r="F159" s="27" t="s">
        <v>12</v>
      </c>
      <c r="G159" s="66">
        <v>258502.6</v>
      </c>
      <c r="H159" s="23"/>
    </row>
    <row r="160" spans="3:8" x14ac:dyDescent="0.3">
      <c r="C160" s="72" t="s">
        <v>205</v>
      </c>
      <c r="D160" s="73">
        <v>42447</v>
      </c>
      <c r="E160" s="74" t="s">
        <v>196</v>
      </c>
      <c r="F160" s="21" t="s">
        <v>12</v>
      </c>
      <c r="G160" s="75">
        <v>169920</v>
      </c>
      <c r="H160" s="23"/>
    </row>
    <row r="161" spans="3:8" x14ac:dyDescent="0.3">
      <c r="C161" s="29" t="s">
        <v>206</v>
      </c>
      <c r="D161" s="46">
        <v>42447</v>
      </c>
      <c r="E161" s="44" t="s">
        <v>196</v>
      </c>
      <c r="F161" s="27" t="s">
        <v>12</v>
      </c>
      <c r="G161" s="66">
        <v>477900</v>
      </c>
      <c r="H161" s="23"/>
    </row>
    <row r="162" spans="3:8" x14ac:dyDescent="0.3">
      <c r="C162" s="72" t="s">
        <v>207</v>
      </c>
      <c r="D162" s="73">
        <v>42447</v>
      </c>
      <c r="E162" s="74" t="s">
        <v>196</v>
      </c>
      <c r="F162" s="21" t="s">
        <v>12</v>
      </c>
      <c r="G162" s="75">
        <v>226206</v>
      </c>
      <c r="H162" s="23"/>
    </row>
    <row r="163" spans="3:8" x14ac:dyDescent="0.3">
      <c r="C163" s="29" t="s">
        <v>208</v>
      </c>
      <c r="D163" s="46">
        <v>42447</v>
      </c>
      <c r="E163" s="44" t="s">
        <v>196</v>
      </c>
      <c r="F163" s="27" t="s">
        <v>12</v>
      </c>
      <c r="G163" s="66">
        <v>854314.10100000002</v>
      </c>
      <c r="H163" s="23"/>
    </row>
    <row r="164" spans="3:8" x14ac:dyDescent="0.3">
      <c r="C164" s="29" t="s">
        <v>209</v>
      </c>
      <c r="D164" s="46">
        <v>42447</v>
      </c>
      <c r="E164" s="44" t="s">
        <v>196</v>
      </c>
      <c r="F164" s="27" t="s">
        <v>12</v>
      </c>
      <c r="G164" s="66">
        <v>571592</v>
      </c>
      <c r="H164" s="23"/>
    </row>
    <row r="165" spans="3:8" x14ac:dyDescent="0.3">
      <c r="C165" s="29" t="s">
        <v>58</v>
      </c>
      <c r="D165" s="46">
        <v>42447</v>
      </c>
      <c r="E165" s="44" t="s">
        <v>196</v>
      </c>
      <c r="F165" s="27" t="s">
        <v>12</v>
      </c>
      <c r="G165" s="66">
        <v>697380</v>
      </c>
      <c r="H165" s="23"/>
    </row>
    <row r="166" spans="3:8" x14ac:dyDescent="0.3">
      <c r="C166" s="72" t="s">
        <v>210</v>
      </c>
      <c r="D166" s="73">
        <v>42464</v>
      </c>
      <c r="E166" s="74" t="s">
        <v>196</v>
      </c>
      <c r="F166" s="21" t="s">
        <v>12</v>
      </c>
      <c r="G166" s="75">
        <v>414640.2</v>
      </c>
      <c r="H166" s="23"/>
    </row>
    <row r="167" spans="3:8" x14ac:dyDescent="0.3">
      <c r="C167" s="72" t="s">
        <v>211</v>
      </c>
      <c r="D167" s="73">
        <v>42474</v>
      </c>
      <c r="E167" s="74" t="s">
        <v>196</v>
      </c>
      <c r="F167" s="21" t="s">
        <v>12</v>
      </c>
      <c r="G167" s="76">
        <v>114679.48</v>
      </c>
      <c r="H167" s="23"/>
    </row>
    <row r="168" spans="3:8" x14ac:dyDescent="0.3">
      <c r="C168" s="29" t="s">
        <v>177</v>
      </c>
      <c r="D168" s="46">
        <v>42490</v>
      </c>
      <c r="E168" s="44" t="s">
        <v>196</v>
      </c>
      <c r="F168" s="27" t="s">
        <v>12</v>
      </c>
      <c r="G168" s="66">
        <v>1017750</v>
      </c>
      <c r="H168" s="23"/>
    </row>
    <row r="169" spans="3:8" x14ac:dyDescent="0.3">
      <c r="C169" s="29" t="s">
        <v>212</v>
      </c>
      <c r="D169" s="46">
        <v>42494</v>
      </c>
      <c r="E169" s="44" t="s">
        <v>196</v>
      </c>
      <c r="F169" s="27" t="s">
        <v>12</v>
      </c>
      <c r="G169" s="66">
        <v>142780</v>
      </c>
      <c r="H169" s="23"/>
    </row>
    <row r="170" spans="3:8" x14ac:dyDescent="0.3">
      <c r="C170" s="29" t="s">
        <v>61</v>
      </c>
      <c r="D170" s="46">
        <v>42494</v>
      </c>
      <c r="E170" s="44" t="s">
        <v>196</v>
      </c>
      <c r="F170" s="27" t="s">
        <v>12</v>
      </c>
      <c r="G170" s="66">
        <v>589882</v>
      </c>
      <c r="H170" s="23"/>
    </row>
    <row r="171" spans="3:8" x14ac:dyDescent="0.3">
      <c r="C171" s="29" t="s">
        <v>213</v>
      </c>
      <c r="D171" s="46">
        <v>42494</v>
      </c>
      <c r="E171" s="44" t="s">
        <v>196</v>
      </c>
      <c r="F171" s="27" t="s">
        <v>12</v>
      </c>
      <c r="G171" s="66">
        <v>589882</v>
      </c>
      <c r="H171" s="23"/>
    </row>
    <row r="172" spans="3:8" x14ac:dyDescent="0.3">
      <c r="C172" s="29" t="s">
        <v>214</v>
      </c>
      <c r="D172" s="46">
        <v>42494</v>
      </c>
      <c r="E172" s="44" t="s">
        <v>196</v>
      </c>
      <c r="F172" s="27" t="s">
        <v>12</v>
      </c>
      <c r="G172" s="66">
        <v>1179764</v>
      </c>
      <c r="H172" s="23"/>
    </row>
    <row r="173" spans="3:8" x14ac:dyDescent="0.3">
      <c r="C173" s="29" t="s">
        <v>215</v>
      </c>
      <c r="D173" s="46">
        <v>42585</v>
      </c>
      <c r="E173" s="44" t="s">
        <v>196</v>
      </c>
      <c r="F173" s="27" t="s">
        <v>12</v>
      </c>
      <c r="G173" s="66">
        <v>295000</v>
      </c>
      <c r="H173" s="23"/>
    </row>
    <row r="174" spans="3:8" x14ac:dyDescent="0.3">
      <c r="C174" s="29" t="s">
        <v>216</v>
      </c>
      <c r="D174" s="46">
        <v>42608</v>
      </c>
      <c r="E174" s="44" t="s">
        <v>196</v>
      </c>
      <c r="F174" s="27" t="s">
        <v>12</v>
      </c>
      <c r="G174" s="66">
        <v>141835.98000000001</v>
      </c>
      <c r="H174" s="23"/>
    </row>
    <row r="175" spans="3:8" x14ac:dyDescent="0.3">
      <c r="C175" s="29" t="s">
        <v>217</v>
      </c>
      <c r="D175" s="46">
        <v>42641</v>
      </c>
      <c r="E175" s="44" t="s">
        <v>196</v>
      </c>
      <c r="F175" s="27" t="s">
        <v>12</v>
      </c>
      <c r="G175" s="66">
        <v>76772.44</v>
      </c>
      <c r="H175" s="23"/>
    </row>
    <row r="176" spans="3:8" x14ac:dyDescent="0.3">
      <c r="C176" s="29" t="s">
        <v>218</v>
      </c>
      <c r="D176" s="46">
        <v>42685</v>
      </c>
      <c r="E176" s="44" t="s">
        <v>196</v>
      </c>
      <c r="F176" s="27" t="s">
        <v>12</v>
      </c>
      <c r="G176" s="66">
        <v>1808268.64</v>
      </c>
      <c r="H176" s="23"/>
    </row>
    <row r="177" spans="3:8" x14ac:dyDescent="0.3">
      <c r="C177" s="29" t="s">
        <v>219</v>
      </c>
      <c r="D177" s="46">
        <v>42767</v>
      </c>
      <c r="E177" s="44" t="s">
        <v>196</v>
      </c>
      <c r="F177" s="27" t="s">
        <v>12</v>
      </c>
      <c r="G177" s="66">
        <v>120360</v>
      </c>
      <c r="H177" s="23"/>
    </row>
    <row r="178" spans="3:8" x14ac:dyDescent="0.3">
      <c r="C178" s="29" t="s">
        <v>220</v>
      </c>
      <c r="D178" s="46">
        <v>42767</v>
      </c>
      <c r="E178" s="44" t="s">
        <v>196</v>
      </c>
      <c r="F178" s="27" t="s">
        <v>12</v>
      </c>
      <c r="G178" s="66">
        <v>505506.34</v>
      </c>
      <c r="H178" s="23"/>
    </row>
    <row r="179" spans="3:8" x14ac:dyDescent="0.3">
      <c r="C179" s="29" t="s">
        <v>221</v>
      </c>
      <c r="D179" s="46">
        <v>42767</v>
      </c>
      <c r="E179" s="44" t="s">
        <v>196</v>
      </c>
      <c r="F179" s="27" t="s">
        <v>12</v>
      </c>
      <c r="G179" s="66">
        <v>505506.34</v>
      </c>
      <c r="H179" s="23"/>
    </row>
    <row r="180" spans="3:8" x14ac:dyDescent="0.3">
      <c r="C180" s="29" t="s">
        <v>40</v>
      </c>
      <c r="D180" s="46">
        <v>42767</v>
      </c>
      <c r="E180" s="44" t="s">
        <v>196</v>
      </c>
      <c r="F180" s="27" t="s">
        <v>12</v>
      </c>
      <c r="G180" s="66">
        <v>246557.46</v>
      </c>
      <c r="H180" s="23"/>
    </row>
    <row r="181" spans="3:8" x14ac:dyDescent="0.3">
      <c r="C181" s="29" t="s">
        <v>222</v>
      </c>
      <c r="D181" s="46">
        <v>42767</v>
      </c>
      <c r="E181" s="44" t="s">
        <v>196</v>
      </c>
      <c r="F181" s="27" t="s">
        <v>12</v>
      </c>
      <c r="G181" s="66">
        <v>580554.34</v>
      </c>
      <c r="H181" s="23"/>
    </row>
    <row r="182" spans="3:8" x14ac:dyDescent="0.3">
      <c r="C182" s="29" t="s">
        <v>223</v>
      </c>
      <c r="D182" s="46">
        <v>42767</v>
      </c>
      <c r="E182" s="44" t="s">
        <v>196</v>
      </c>
      <c r="F182" s="27" t="s">
        <v>12</v>
      </c>
      <c r="G182" s="66">
        <v>286740</v>
      </c>
      <c r="H182" s="23"/>
    </row>
    <row r="183" spans="3:8" x14ac:dyDescent="0.3">
      <c r="C183" s="29" t="s">
        <v>180</v>
      </c>
      <c r="D183" s="46">
        <v>42767</v>
      </c>
      <c r="E183" s="44" t="s">
        <v>196</v>
      </c>
      <c r="F183" s="27" t="s">
        <v>12</v>
      </c>
      <c r="G183" s="66">
        <v>286740</v>
      </c>
      <c r="H183" s="23"/>
    </row>
    <row r="184" spans="3:8" x14ac:dyDescent="0.3">
      <c r="C184" s="29" t="s">
        <v>224</v>
      </c>
      <c r="D184" s="46">
        <v>42787</v>
      </c>
      <c r="E184" s="44" t="s">
        <v>196</v>
      </c>
      <c r="F184" s="27" t="s">
        <v>12</v>
      </c>
      <c r="G184" s="66">
        <v>25370</v>
      </c>
      <c r="H184" s="23"/>
    </row>
    <row r="185" spans="3:8" x14ac:dyDescent="0.3">
      <c r="C185" s="29" t="s">
        <v>225</v>
      </c>
      <c r="D185" s="46">
        <v>42811</v>
      </c>
      <c r="E185" s="44" t="s">
        <v>196</v>
      </c>
      <c r="F185" s="27" t="s">
        <v>12</v>
      </c>
      <c r="G185" s="66">
        <v>339840</v>
      </c>
      <c r="H185" s="23"/>
    </row>
    <row r="186" spans="3:8" x14ac:dyDescent="0.3">
      <c r="C186" s="29" t="s">
        <v>226</v>
      </c>
      <c r="D186" s="46">
        <v>42887</v>
      </c>
      <c r="E186" s="44" t="s">
        <v>196</v>
      </c>
      <c r="F186" s="27" t="s">
        <v>12</v>
      </c>
      <c r="G186" s="66">
        <v>543030.34</v>
      </c>
      <c r="H186" s="23"/>
    </row>
    <row r="187" spans="3:8" x14ac:dyDescent="0.3">
      <c r="C187" s="29" t="s">
        <v>165</v>
      </c>
      <c r="D187" s="46">
        <v>42887</v>
      </c>
      <c r="E187" s="44" t="s">
        <v>196</v>
      </c>
      <c r="F187" s="27" t="s">
        <v>12</v>
      </c>
      <c r="G187" s="66">
        <v>246557.46</v>
      </c>
      <c r="H187" s="23"/>
    </row>
    <row r="188" spans="3:8" x14ac:dyDescent="0.3">
      <c r="C188" s="29" t="s">
        <v>227</v>
      </c>
      <c r="D188" s="46">
        <v>42557</v>
      </c>
      <c r="E188" s="44" t="s">
        <v>228</v>
      </c>
      <c r="F188" s="27" t="s">
        <v>171</v>
      </c>
      <c r="G188" s="30">
        <v>8711.57</v>
      </c>
      <c r="H188" s="23"/>
    </row>
    <row r="189" spans="3:8" x14ac:dyDescent="0.3">
      <c r="C189" s="36" t="s">
        <v>229</v>
      </c>
      <c r="D189" s="32">
        <v>44644</v>
      </c>
      <c r="E189" s="33" t="s">
        <v>230</v>
      </c>
      <c r="F189" s="21" t="s">
        <v>231</v>
      </c>
      <c r="G189" s="34">
        <v>550435.31000000006</v>
      </c>
      <c r="H189" s="23"/>
    </row>
    <row r="190" spans="3:8" x14ac:dyDescent="0.3">
      <c r="C190" s="48" t="s">
        <v>232</v>
      </c>
      <c r="D190" s="54">
        <v>44645</v>
      </c>
      <c r="E190" s="33" t="s">
        <v>233</v>
      </c>
      <c r="F190" s="27" t="s">
        <v>109</v>
      </c>
      <c r="G190" s="30">
        <v>250000</v>
      </c>
      <c r="H190" s="23"/>
    </row>
    <row r="191" spans="3:8" x14ac:dyDescent="0.3">
      <c r="C191" s="36" t="s">
        <v>10</v>
      </c>
      <c r="D191" s="32">
        <v>44638</v>
      </c>
      <c r="E191" s="33" t="s">
        <v>234</v>
      </c>
      <c r="F191" s="27" t="s">
        <v>39</v>
      </c>
      <c r="G191" s="34">
        <v>29500</v>
      </c>
      <c r="H191" s="23"/>
    </row>
    <row r="192" spans="3:8" x14ac:dyDescent="0.3">
      <c r="C192" s="24" t="s">
        <v>235</v>
      </c>
      <c r="D192" s="25">
        <v>41729</v>
      </c>
      <c r="E192" s="44" t="s">
        <v>236</v>
      </c>
      <c r="F192" s="21" t="s">
        <v>39</v>
      </c>
      <c r="G192" s="40">
        <v>113073.5</v>
      </c>
      <c r="H192" s="23"/>
    </row>
    <row r="193" spans="3:8" x14ac:dyDescent="0.3">
      <c r="C193" s="36" t="s">
        <v>200</v>
      </c>
      <c r="D193" s="32">
        <v>44197</v>
      </c>
      <c r="E193" s="33" t="s">
        <v>237</v>
      </c>
      <c r="F193" s="27" t="s">
        <v>12</v>
      </c>
      <c r="G193" s="34">
        <v>23600</v>
      </c>
      <c r="H193" s="23"/>
    </row>
    <row r="194" spans="3:8" x14ac:dyDescent="0.3">
      <c r="C194" s="36" t="s">
        <v>172</v>
      </c>
      <c r="D194" s="32">
        <v>44197</v>
      </c>
      <c r="E194" s="33" t="s">
        <v>237</v>
      </c>
      <c r="F194" s="27" t="s">
        <v>12</v>
      </c>
      <c r="G194" s="34">
        <v>1033532.5</v>
      </c>
      <c r="H194" s="23"/>
    </row>
    <row r="195" spans="3:8" x14ac:dyDescent="0.3">
      <c r="C195" s="77" t="s">
        <v>100</v>
      </c>
      <c r="D195" s="54">
        <v>44641</v>
      </c>
      <c r="E195" s="33" t="s">
        <v>238</v>
      </c>
      <c r="F195" s="27" t="s">
        <v>131</v>
      </c>
      <c r="G195" s="30">
        <v>405999.99</v>
      </c>
      <c r="H195" s="23"/>
    </row>
    <row r="196" spans="3:8" x14ac:dyDescent="0.3">
      <c r="C196" s="78" t="s">
        <v>239</v>
      </c>
      <c r="D196" s="46">
        <v>43474</v>
      </c>
      <c r="E196" s="42" t="s">
        <v>240</v>
      </c>
      <c r="F196" s="27" t="s">
        <v>156</v>
      </c>
      <c r="G196" s="30">
        <v>15576</v>
      </c>
      <c r="H196" s="23"/>
    </row>
    <row r="197" spans="3:8" x14ac:dyDescent="0.3">
      <c r="C197" s="48" t="s">
        <v>229</v>
      </c>
      <c r="D197" s="54">
        <v>44104</v>
      </c>
      <c r="E197" s="56" t="s">
        <v>241</v>
      </c>
      <c r="F197" s="21" t="s">
        <v>39</v>
      </c>
      <c r="G197" s="30">
        <v>69620</v>
      </c>
      <c r="H197" s="23"/>
    </row>
    <row r="198" spans="3:8" x14ac:dyDescent="0.3">
      <c r="C198" s="29" t="s">
        <v>242</v>
      </c>
      <c r="D198" s="32">
        <v>43830</v>
      </c>
      <c r="E198" s="44" t="s">
        <v>243</v>
      </c>
      <c r="F198" s="21" t="s">
        <v>244</v>
      </c>
      <c r="G198" s="30">
        <v>600785.19999999995</v>
      </c>
      <c r="H198" s="23"/>
    </row>
    <row r="199" spans="3:8" x14ac:dyDescent="0.3">
      <c r="C199" s="29" t="s">
        <v>245</v>
      </c>
      <c r="D199" s="32">
        <v>43878</v>
      </c>
      <c r="E199" s="44" t="s">
        <v>243</v>
      </c>
      <c r="F199" s="21" t="s">
        <v>244</v>
      </c>
      <c r="G199" s="30">
        <v>18880</v>
      </c>
      <c r="H199" s="23"/>
    </row>
    <row r="200" spans="3:8" x14ac:dyDescent="0.3">
      <c r="C200" s="55" t="s">
        <v>207</v>
      </c>
      <c r="D200" s="25">
        <v>43677</v>
      </c>
      <c r="E200" s="33" t="s">
        <v>246</v>
      </c>
      <c r="F200" s="21" t="s">
        <v>247</v>
      </c>
      <c r="G200" s="43">
        <v>10384</v>
      </c>
      <c r="H200" s="23"/>
    </row>
    <row r="201" spans="3:8" x14ac:dyDescent="0.3">
      <c r="C201" s="48" t="s">
        <v>248</v>
      </c>
      <c r="D201" s="58">
        <v>44136</v>
      </c>
      <c r="E201" s="56" t="s">
        <v>249</v>
      </c>
      <c r="F201" s="21" t="s">
        <v>250</v>
      </c>
      <c r="G201" s="30">
        <v>1014603.06</v>
      </c>
      <c r="H201" s="23"/>
    </row>
    <row r="202" spans="3:8" x14ac:dyDescent="0.3">
      <c r="C202" s="48" t="s">
        <v>251</v>
      </c>
      <c r="D202" s="46">
        <v>43070</v>
      </c>
      <c r="E202" s="56" t="s">
        <v>252</v>
      </c>
      <c r="F202" s="21" t="s">
        <v>12</v>
      </c>
      <c r="G202" s="38">
        <v>135600.15</v>
      </c>
      <c r="H202" s="23"/>
    </row>
    <row r="203" spans="3:8" x14ac:dyDescent="0.3">
      <c r="C203" s="31" t="s">
        <v>200</v>
      </c>
      <c r="D203" s="79">
        <v>43451</v>
      </c>
      <c r="E203" s="61" t="s">
        <v>253</v>
      </c>
      <c r="F203" s="27" t="s">
        <v>109</v>
      </c>
      <c r="G203" s="43">
        <v>47200</v>
      </c>
      <c r="H203" s="23"/>
    </row>
    <row r="204" spans="3:8" x14ac:dyDescent="0.3">
      <c r="C204" s="29" t="s">
        <v>254</v>
      </c>
      <c r="D204" s="32">
        <v>42353</v>
      </c>
      <c r="E204" s="44" t="s">
        <v>255</v>
      </c>
      <c r="F204" s="27" t="s">
        <v>12</v>
      </c>
      <c r="G204" s="30">
        <v>137352</v>
      </c>
      <c r="H204" s="23"/>
    </row>
    <row r="205" spans="3:8" x14ac:dyDescent="0.3">
      <c r="C205" s="29" t="s">
        <v>256</v>
      </c>
      <c r="D205" s="32">
        <v>42356</v>
      </c>
      <c r="E205" s="44" t="s">
        <v>255</v>
      </c>
      <c r="F205" s="27" t="s">
        <v>12</v>
      </c>
      <c r="G205" s="30">
        <v>104430</v>
      </c>
      <c r="H205" s="23"/>
    </row>
    <row r="206" spans="3:8" x14ac:dyDescent="0.3">
      <c r="C206" s="29" t="s">
        <v>257</v>
      </c>
      <c r="D206" s="32">
        <v>42360</v>
      </c>
      <c r="E206" s="44" t="s">
        <v>255</v>
      </c>
      <c r="F206" s="27" t="s">
        <v>12</v>
      </c>
      <c r="G206" s="30">
        <v>53996.800000000003</v>
      </c>
      <c r="H206" s="23"/>
    </row>
    <row r="207" spans="3:8" x14ac:dyDescent="0.3">
      <c r="C207" s="29" t="s">
        <v>258</v>
      </c>
      <c r="D207" s="32">
        <v>42360</v>
      </c>
      <c r="E207" s="44" t="s">
        <v>255</v>
      </c>
      <c r="F207" s="21" t="s">
        <v>12</v>
      </c>
      <c r="G207" s="30">
        <v>73301.600000000006</v>
      </c>
      <c r="H207" s="23"/>
    </row>
    <row r="208" spans="3:8" x14ac:dyDescent="0.3">
      <c r="C208" s="29" t="s">
        <v>259</v>
      </c>
      <c r="D208" s="32">
        <v>42366</v>
      </c>
      <c r="E208" s="44" t="s">
        <v>255</v>
      </c>
      <c r="F208" s="21" t="s">
        <v>12</v>
      </c>
      <c r="G208" s="30">
        <v>8572.7000000000007</v>
      </c>
      <c r="H208" s="23"/>
    </row>
    <row r="209" spans="3:8" x14ac:dyDescent="0.3">
      <c r="C209" s="29" t="s">
        <v>260</v>
      </c>
      <c r="D209" s="32">
        <v>42368</v>
      </c>
      <c r="E209" s="44" t="s">
        <v>255</v>
      </c>
      <c r="F209" s="21" t="s">
        <v>12</v>
      </c>
      <c r="G209" s="30">
        <v>18325.400000000001</v>
      </c>
      <c r="H209" s="23"/>
    </row>
    <row r="210" spans="3:8" x14ac:dyDescent="0.3">
      <c r="C210" s="29" t="s">
        <v>261</v>
      </c>
      <c r="D210" s="32">
        <v>42368</v>
      </c>
      <c r="E210" s="44" t="s">
        <v>255</v>
      </c>
      <c r="F210" s="21" t="s">
        <v>12</v>
      </c>
      <c r="G210" s="30">
        <v>7198</v>
      </c>
      <c r="H210" s="23"/>
    </row>
    <row r="211" spans="3:8" x14ac:dyDescent="0.3">
      <c r="C211" s="24" t="s">
        <v>262</v>
      </c>
      <c r="D211" s="25">
        <v>41976</v>
      </c>
      <c r="E211" s="44" t="s">
        <v>263</v>
      </c>
      <c r="F211" s="21" t="s">
        <v>12</v>
      </c>
      <c r="G211" s="28">
        <v>10856</v>
      </c>
      <c r="H211" s="23"/>
    </row>
    <row r="212" spans="3:8" x14ac:dyDescent="0.3">
      <c r="C212" s="36" t="s">
        <v>264</v>
      </c>
      <c r="D212" s="79">
        <v>44650</v>
      </c>
      <c r="E212" s="80" t="s">
        <v>265</v>
      </c>
      <c r="F212" s="21" t="s">
        <v>266</v>
      </c>
      <c r="G212" s="30">
        <v>1012676</v>
      </c>
      <c r="H212" s="23"/>
    </row>
    <row r="213" spans="3:8" x14ac:dyDescent="0.3">
      <c r="C213" s="36" t="s">
        <v>267</v>
      </c>
      <c r="D213" s="32">
        <v>44643</v>
      </c>
      <c r="E213" s="33" t="s">
        <v>268</v>
      </c>
      <c r="F213" s="21" t="s">
        <v>60</v>
      </c>
      <c r="G213" s="34">
        <v>693264</v>
      </c>
      <c r="H213" s="23"/>
    </row>
    <row r="214" spans="3:8" x14ac:dyDescent="0.3">
      <c r="C214" s="36" t="s">
        <v>40</v>
      </c>
      <c r="D214" s="32">
        <v>44546</v>
      </c>
      <c r="E214" s="33" t="s">
        <v>269</v>
      </c>
      <c r="F214" s="21" t="s">
        <v>270</v>
      </c>
      <c r="G214" s="34">
        <v>1653888.47</v>
      </c>
      <c r="H214" s="23"/>
    </row>
    <row r="215" spans="3:8" x14ac:dyDescent="0.3">
      <c r="C215" s="36" t="s">
        <v>40</v>
      </c>
      <c r="D215" s="32">
        <v>44617</v>
      </c>
      <c r="E215" s="33" t="s">
        <v>269</v>
      </c>
      <c r="F215" s="21" t="s">
        <v>270</v>
      </c>
      <c r="G215" s="34">
        <v>1685245.44</v>
      </c>
      <c r="H215" s="23"/>
    </row>
    <row r="216" spans="3:8" x14ac:dyDescent="0.3">
      <c r="C216" s="36" t="s">
        <v>40</v>
      </c>
      <c r="D216" s="32">
        <v>44642</v>
      </c>
      <c r="E216" s="33" t="s">
        <v>269</v>
      </c>
      <c r="F216" s="21" t="s">
        <v>270</v>
      </c>
      <c r="G216" s="34">
        <v>95580</v>
      </c>
      <c r="H216" s="23"/>
    </row>
    <row r="217" spans="3:8" x14ac:dyDescent="0.3">
      <c r="C217" s="36" t="s">
        <v>271</v>
      </c>
      <c r="D217" s="32">
        <v>44044</v>
      </c>
      <c r="E217" s="56" t="s">
        <v>272</v>
      </c>
      <c r="F217" s="21" t="s">
        <v>66</v>
      </c>
      <c r="G217" s="38">
        <v>1048550</v>
      </c>
      <c r="H217" s="23"/>
    </row>
    <row r="218" spans="3:8" x14ac:dyDescent="0.3">
      <c r="C218" s="36" t="s">
        <v>273</v>
      </c>
      <c r="D218" s="32">
        <v>44627</v>
      </c>
      <c r="E218" s="56" t="s">
        <v>272</v>
      </c>
      <c r="F218" s="21" t="s">
        <v>66</v>
      </c>
      <c r="G218" s="38">
        <v>3013750</v>
      </c>
      <c r="H218" s="23"/>
    </row>
    <row r="219" spans="3:8" x14ac:dyDescent="0.3">
      <c r="C219" s="36" t="s">
        <v>274</v>
      </c>
      <c r="D219" s="32">
        <v>44634</v>
      </c>
      <c r="E219" s="56" t="s">
        <v>272</v>
      </c>
      <c r="F219" s="21" t="s">
        <v>66</v>
      </c>
      <c r="G219" s="38">
        <v>3013750</v>
      </c>
      <c r="H219" s="23"/>
    </row>
    <row r="220" spans="3:8" x14ac:dyDescent="0.3">
      <c r="C220" s="36" t="s">
        <v>275</v>
      </c>
      <c r="D220" s="32">
        <v>44635</v>
      </c>
      <c r="E220" s="56" t="s">
        <v>272</v>
      </c>
      <c r="F220" s="21" t="s">
        <v>66</v>
      </c>
      <c r="G220" s="38">
        <v>3013750</v>
      </c>
      <c r="H220" s="23"/>
    </row>
    <row r="221" spans="3:8" x14ac:dyDescent="0.3">
      <c r="C221" s="36" t="s">
        <v>276</v>
      </c>
      <c r="D221" s="32">
        <v>44638</v>
      </c>
      <c r="E221" s="56" t="s">
        <v>272</v>
      </c>
      <c r="F221" s="21" t="s">
        <v>66</v>
      </c>
      <c r="G221" s="38">
        <v>1205500</v>
      </c>
      <c r="H221" s="23"/>
    </row>
    <row r="222" spans="3:8" x14ac:dyDescent="0.3">
      <c r="C222" s="36" t="s">
        <v>277</v>
      </c>
      <c r="D222" s="32">
        <v>44642</v>
      </c>
      <c r="E222" s="56" t="s">
        <v>272</v>
      </c>
      <c r="F222" s="21" t="s">
        <v>66</v>
      </c>
      <c r="G222" s="38">
        <v>2411000</v>
      </c>
      <c r="H222" s="23"/>
    </row>
    <row r="223" spans="3:8" x14ac:dyDescent="0.3">
      <c r="C223" s="45" t="s">
        <v>278</v>
      </c>
      <c r="D223" s="32">
        <v>44649</v>
      </c>
      <c r="E223" s="56" t="s">
        <v>272</v>
      </c>
      <c r="F223" s="21" t="s">
        <v>66</v>
      </c>
      <c r="G223" s="38">
        <v>1084950</v>
      </c>
      <c r="H223" s="23"/>
    </row>
    <row r="224" spans="3:8" x14ac:dyDescent="0.3">
      <c r="C224" s="48" t="s">
        <v>279</v>
      </c>
      <c r="D224" s="79">
        <v>44651</v>
      </c>
      <c r="E224" s="33" t="s">
        <v>280</v>
      </c>
      <c r="F224" s="21" t="s">
        <v>66</v>
      </c>
      <c r="G224" s="30">
        <v>1446600</v>
      </c>
      <c r="H224" s="23"/>
    </row>
    <row r="225" spans="3:8" x14ac:dyDescent="0.3">
      <c r="C225" s="31" t="s">
        <v>281</v>
      </c>
      <c r="D225" s="79">
        <v>44166</v>
      </c>
      <c r="E225" s="80" t="s">
        <v>282</v>
      </c>
      <c r="F225" s="21" t="s">
        <v>39</v>
      </c>
      <c r="G225" s="34">
        <v>148644.03</v>
      </c>
      <c r="H225" s="23"/>
    </row>
    <row r="226" spans="3:8" x14ac:dyDescent="0.3">
      <c r="C226" s="31" t="s">
        <v>225</v>
      </c>
      <c r="D226" s="25">
        <v>42767</v>
      </c>
      <c r="E226" s="56" t="s">
        <v>283</v>
      </c>
      <c r="F226" s="21" t="s">
        <v>12</v>
      </c>
      <c r="G226" s="43">
        <v>128030</v>
      </c>
      <c r="H226" s="23"/>
    </row>
    <row r="227" spans="3:8" x14ac:dyDescent="0.3">
      <c r="C227" s="31" t="s">
        <v>40</v>
      </c>
      <c r="D227" s="25">
        <v>42767</v>
      </c>
      <c r="E227" s="56" t="s">
        <v>283</v>
      </c>
      <c r="F227" s="21" t="s">
        <v>12</v>
      </c>
      <c r="G227" s="43">
        <v>284616</v>
      </c>
      <c r="H227" s="23"/>
    </row>
    <row r="228" spans="3:8" x14ac:dyDescent="0.3">
      <c r="C228" s="31" t="s">
        <v>180</v>
      </c>
      <c r="D228" s="25">
        <v>42767</v>
      </c>
      <c r="E228" s="56" t="s">
        <v>283</v>
      </c>
      <c r="F228" s="21" t="s">
        <v>12</v>
      </c>
      <c r="G228" s="43">
        <v>344324</v>
      </c>
      <c r="H228" s="23"/>
    </row>
    <row r="229" spans="3:8" x14ac:dyDescent="0.3">
      <c r="C229" s="31" t="s">
        <v>223</v>
      </c>
      <c r="D229" s="25">
        <v>42767</v>
      </c>
      <c r="E229" s="56" t="s">
        <v>283</v>
      </c>
      <c r="F229" s="21" t="s">
        <v>12</v>
      </c>
      <c r="G229" s="43">
        <v>734375.36</v>
      </c>
      <c r="H229" s="23"/>
    </row>
    <row r="230" spans="3:8" x14ac:dyDescent="0.3">
      <c r="C230" s="31" t="s">
        <v>207</v>
      </c>
      <c r="D230" s="25">
        <v>42767</v>
      </c>
      <c r="E230" s="56" t="s">
        <v>283</v>
      </c>
      <c r="F230" s="21" t="s">
        <v>12</v>
      </c>
      <c r="G230" s="43">
        <v>1660679.84</v>
      </c>
      <c r="H230" s="23"/>
    </row>
    <row r="231" spans="3:8" x14ac:dyDescent="0.3">
      <c r="C231" s="31" t="s">
        <v>165</v>
      </c>
      <c r="D231" s="25">
        <v>42767</v>
      </c>
      <c r="E231" s="56" t="s">
        <v>283</v>
      </c>
      <c r="F231" s="21" t="s">
        <v>12</v>
      </c>
      <c r="G231" s="43">
        <v>346872.8</v>
      </c>
      <c r="H231" s="23"/>
    </row>
    <row r="232" spans="3:8" x14ac:dyDescent="0.3">
      <c r="C232" s="31" t="s">
        <v>215</v>
      </c>
      <c r="D232" s="25">
        <v>42767</v>
      </c>
      <c r="E232" s="56" t="s">
        <v>283</v>
      </c>
      <c r="F232" s="21" t="s">
        <v>12</v>
      </c>
      <c r="G232" s="43">
        <v>346872.8</v>
      </c>
      <c r="H232" s="23"/>
    </row>
    <row r="233" spans="3:8" x14ac:dyDescent="0.3">
      <c r="C233" s="31" t="s">
        <v>216</v>
      </c>
      <c r="D233" s="25">
        <v>42767</v>
      </c>
      <c r="E233" s="56" t="s">
        <v>283</v>
      </c>
      <c r="F233" s="21" t="s">
        <v>12</v>
      </c>
      <c r="G233" s="43">
        <v>346872.8</v>
      </c>
      <c r="H233" s="23"/>
    </row>
    <row r="234" spans="3:8" x14ac:dyDescent="0.3">
      <c r="C234" s="31" t="s">
        <v>37</v>
      </c>
      <c r="D234" s="25">
        <v>42767</v>
      </c>
      <c r="E234" s="56" t="s">
        <v>283</v>
      </c>
      <c r="F234" s="21" t="s">
        <v>12</v>
      </c>
      <c r="G234" s="43">
        <v>346872.8</v>
      </c>
      <c r="H234" s="23"/>
    </row>
    <row r="235" spans="3:8" x14ac:dyDescent="0.3">
      <c r="C235" s="31" t="s">
        <v>284</v>
      </c>
      <c r="D235" s="25">
        <v>42767</v>
      </c>
      <c r="E235" s="56" t="s">
        <v>283</v>
      </c>
      <c r="F235" s="27" t="s">
        <v>12</v>
      </c>
      <c r="G235" s="43">
        <v>346872.8</v>
      </c>
      <c r="H235" s="23"/>
    </row>
    <row r="236" spans="3:8" x14ac:dyDescent="0.3">
      <c r="C236" s="31" t="s">
        <v>10</v>
      </c>
      <c r="D236" s="25">
        <v>42767</v>
      </c>
      <c r="E236" s="56" t="s">
        <v>283</v>
      </c>
      <c r="F236" s="27" t="s">
        <v>12</v>
      </c>
      <c r="G236" s="43">
        <v>480365.96</v>
      </c>
      <c r="H236" s="23"/>
    </row>
    <row r="237" spans="3:8" x14ac:dyDescent="0.3">
      <c r="C237" s="36" t="s">
        <v>220</v>
      </c>
      <c r="D237" s="32">
        <v>44540</v>
      </c>
      <c r="E237" s="33" t="s">
        <v>285</v>
      </c>
      <c r="F237" s="27" t="s">
        <v>109</v>
      </c>
      <c r="G237" s="30">
        <v>1246069</v>
      </c>
      <c r="H237" s="23"/>
    </row>
    <row r="238" spans="3:8" x14ac:dyDescent="0.3">
      <c r="C238" s="36" t="s">
        <v>220</v>
      </c>
      <c r="D238" s="32">
        <v>44620</v>
      </c>
      <c r="E238" s="33" t="s">
        <v>285</v>
      </c>
      <c r="F238" s="27" t="s">
        <v>109</v>
      </c>
      <c r="G238" s="30">
        <v>2073271</v>
      </c>
      <c r="H238" s="23"/>
    </row>
    <row r="239" spans="3:8" x14ac:dyDescent="0.3">
      <c r="C239" s="48" t="s">
        <v>172</v>
      </c>
      <c r="D239" s="58">
        <v>44593</v>
      </c>
      <c r="E239" s="42" t="s">
        <v>286</v>
      </c>
      <c r="F239" s="27" t="s">
        <v>287</v>
      </c>
      <c r="G239" s="30">
        <v>766705</v>
      </c>
      <c r="H239" s="23"/>
    </row>
    <row r="240" spans="3:8" x14ac:dyDescent="0.3">
      <c r="C240" s="29" t="s">
        <v>288</v>
      </c>
      <c r="D240" s="46">
        <v>41548</v>
      </c>
      <c r="E240" s="44" t="s">
        <v>289</v>
      </c>
      <c r="F240" s="27" t="s">
        <v>12</v>
      </c>
      <c r="G240" s="28">
        <v>130508</v>
      </c>
      <c r="H240" s="23"/>
    </row>
    <row r="241" spans="3:8" x14ac:dyDescent="0.3">
      <c r="C241" s="24" t="s">
        <v>220</v>
      </c>
      <c r="D241" s="25">
        <v>43617</v>
      </c>
      <c r="E241" s="42" t="s">
        <v>290</v>
      </c>
      <c r="F241" s="27" t="s">
        <v>12</v>
      </c>
      <c r="G241" s="34">
        <v>145140</v>
      </c>
      <c r="H241" s="23"/>
    </row>
    <row r="242" spans="3:8" x14ac:dyDescent="0.3">
      <c r="C242" s="24" t="s">
        <v>291</v>
      </c>
      <c r="D242" s="32">
        <v>44140</v>
      </c>
      <c r="E242" s="44" t="s">
        <v>290</v>
      </c>
      <c r="F242" s="27" t="s">
        <v>12</v>
      </c>
      <c r="G242" s="34">
        <v>437780</v>
      </c>
      <c r="H242" s="23"/>
    </row>
    <row r="243" spans="3:8" x14ac:dyDescent="0.3">
      <c r="C243" s="29" t="s">
        <v>292</v>
      </c>
      <c r="D243" s="81">
        <v>42208</v>
      </c>
      <c r="E243" s="44" t="s">
        <v>293</v>
      </c>
      <c r="F243" s="27" t="s">
        <v>12</v>
      </c>
      <c r="G243" s="82">
        <v>593000</v>
      </c>
      <c r="H243" s="23"/>
    </row>
    <row r="244" spans="3:8" x14ac:dyDescent="0.3">
      <c r="C244" s="29" t="s">
        <v>294</v>
      </c>
      <c r="D244" s="25">
        <v>42125</v>
      </c>
      <c r="E244" s="44" t="s">
        <v>295</v>
      </c>
      <c r="F244" s="27" t="s">
        <v>12</v>
      </c>
      <c r="G244" s="40">
        <v>595720.64</v>
      </c>
      <c r="H244" s="23"/>
    </row>
    <row r="245" spans="3:8" x14ac:dyDescent="0.3">
      <c r="C245" s="31" t="s">
        <v>224</v>
      </c>
      <c r="D245" s="32">
        <v>44104</v>
      </c>
      <c r="E245" s="56" t="s">
        <v>296</v>
      </c>
      <c r="F245" s="27" t="s">
        <v>39</v>
      </c>
      <c r="G245" s="43">
        <v>180000</v>
      </c>
      <c r="H245" s="23"/>
    </row>
    <row r="246" spans="3:8" x14ac:dyDescent="0.3">
      <c r="C246" s="29" t="s">
        <v>297</v>
      </c>
      <c r="D246" s="25">
        <v>42633</v>
      </c>
      <c r="E246" s="44" t="s">
        <v>298</v>
      </c>
      <c r="F246" s="27" t="s">
        <v>12</v>
      </c>
      <c r="G246" s="34">
        <v>306800</v>
      </c>
      <c r="H246" s="23"/>
    </row>
    <row r="247" spans="3:8" x14ac:dyDescent="0.3">
      <c r="C247" s="83" t="s">
        <v>299</v>
      </c>
      <c r="D247" s="25">
        <v>42248</v>
      </c>
      <c r="E247" s="69" t="s">
        <v>300</v>
      </c>
      <c r="F247" s="27" t="s">
        <v>12</v>
      </c>
      <c r="G247" s="84">
        <v>269394.2</v>
      </c>
      <c r="H247" s="23"/>
    </row>
    <row r="248" spans="3:8" x14ac:dyDescent="0.3">
      <c r="C248" s="39" t="s">
        <v>301</v>
      </c>
      <c r="D248" s="85">
        <v>43951</v>
      </c>
      <c r="E248" s="86" t="s">
        <v>302</v>
      </c>
      <c r="F248" s="27" t="s">
        <v>47</v>
      </c>
      <c r="G248" s="34">
        <v>5436006.8499999996</v>
      </c>
      <c r="H248" s="23"/>
    </row>
    <row r="249" spans="3:8" x14ac:dyDescent="0.3">
      <c r="C249" s="39" t="s">
        <v>301</v>
      </c>
      <c r="D249" s="87">
        <v>43952</v>
      </c>
      <c r="E249" s="86" t="s">
        <v>302</v>
      </c>
      <c r="F249" s="27" t="s">
        <v>47</v>
      </c>
      <c r="G249" s="34">
        <v>193055706.66</v>
      </c>
      <c r="H249" s="23"/>
    </row>
    <row r="250" spans="3:8" x14ac:dyDescent="0.3">
      <c r="C250" s="39" t="s">
        <v>301</v>
      </c>
      <c r="D250" s="87">
        <v>44012</v>
      </c>
      <c r="E250" s="86" t="s">
        <v>302</v>
      </c>
      <c r="F250" s="27" t="s">
        <v>47</v>
      </c>
      <c r="G250" s="34">
        <v>64800000</v>
      </c>
      <c r="H250" s="23"/>
    </row>
    <row r="251" spans="3:8" x14ac:dyDescent="0.3">
      <c r="C251" s="88" t="s">
        <v>303</v>
      </c>
      <c r="D251" s="89">
        <v>42432</v>
      </c>
      <c r="E251" s="90" t="s">
        <v>304</v>
      </c>
      <c r="F251" s="70" t="s">
        <v>12</v>
      </c>
      <c r="G251" s="91">
        <v>1127136</v>
      </c>
      <c r="H251" s="92"/>
    </row>
    <row r="252" spans="3:8" ht="17.25" thickBot="1" x14ac:dyDescent="0.35">
      <c r="C252" s="93" t="s">
        <v>208</v>
      </c>
      <c r="D252" s="94">
        <v>43296</v>
      </c>
      <c r="E252" s="95" t="s">
        <v>305</v>
      </c>
      <c r="F252" s="96" t="s">
        <v>174</v>
      </c>
      <c r="G252" s="97">
        <v>283200</v>
      </c>
      <c r="H252" s="98"/>
    </row>
    <row r="253" spans="3:8" s="99" customFormat="1" ht="17.25" thickBot="1" x14ac:dyDescent="0.35">
      <c r="E253" s="100"/>
      <c r="F253" s="101"/>
      <c r="G253" s="102"/>
    </row>
    <row r="254" spans="3:8" ht="23.25" thickBot="1" x14ac:dyDescent="0.45">
      <c r="C254" s="103"/>
      <c r="D254" s="104"/>
      <c r="E254" s="105" t="s">
        <v>306</v>
      </c>
      <c r="F254" s="105"/>
      <c r="G254" s="106"/>
      <c r="H254" s="107">
        <f>SUM(G14:G252)</f>
        <v>756841818.31099975</v>
      </c>
    </row>
    <row r="255" spans="3:8" x14ac:dyDescent="0.3">
      <c r="H255" s="108"/>
    </row>
    <row r="256" spans="3:8" x14ac:dyDescent="0.3">
      <c r="F256" s="109"/>
      <c r="H256" s="108"/>
    </row>
    <row r="257" spans="3:8" x14ac:dyDescent="0.3">
      <c r="F257" s="109"/>
      <c r="H257" s="110"/>
    </row>
    <row r="258" spans="3:8" x14ac:dyDescent="0.3">
      <c r="F258" s="109"/>
      <c r="H258" s="110"/>
    </row>
    <row r="259" spans="3:8" ht="22.5" x14ac:dyDescent="0.4">
      <c r="C259" s="111" t="s">
        <v>307</v>
      </c>
      <c r="D259" s="112"/>
      <c r="E259" s="113" t="s">
        <v>308</v>
      </c>
      <c r="F259" s="113"/>
      <c r="G259" s="193" t="s">
        <v>309</v>
      </c>
      <c r="H259" s="193"/>
    </row>
    <row r="260" spans="3:8" ht="22.5" x14ac:dyDescent="0.4">
      <c r="C260" s="114" t="s">
        <v>310</v>
      </c>
      <c r="D260" s="115"/>
      <c r="E260" s="114" t="s">
        <v>311</v>
      </c>
      <c r="F260" s="114"/>
      <c r="G260" s="193" t="s">
        <v>312</v>
      </c>
      <c r="H260" s="193"/>
    </row>
    <row r="261" spans="3:8" ht="22.5" x14ac:dyDescent="0.4">
      <c r="C261" s="114" t="s">
        <v>313</v>
      </c>
      <c r="D261" s="115"/>
      <c r="E261" s="114" t="s">
        <v>314</v>
      </c>
      <c r="F261" s="114"/>
      <c r="G261" s="193" t="s">
        <v>315</v>
      </c>
      <c r="H261" s="193"/>
    </row>
    <row r="264" spans="3:8" x14ac:dyDescent="0.3">
      <c r="E264" s="116"/>
      <c r="F264" s="117"/>
      <c r="G264"/>
    </row>
    <row r="265" spans="3:8" x14ac:dyDescent="0.3">
      <c r="E265" s="116"/>
      <c r="F265" s="117"/>
      <c r="G265"/>
    </row>
    <row r="266" spans="3:8" x14ac:dyDescent="0.3">
      <c r="E266" s="118"/>
      <c r="F266" s="117"/>
      <c r="G266"/>
    </row>
    <row r="267" spans="3:8" x14ac:dyDescent="0.3">
      <c r="F267" s="119"/>
    </row>
    <row r="268" spans="3:8" x14ac:dyDescent="0.3">
      <c r="F268" s="119"/>
    </row>
    <row r="269" spans="3:8" x14ac:dyDescent="0.3">
      <c r="F269" s="119"/>
    </row>
    <row r="270" spans="3:8" x14ac:dyDescent="0.3">
      <c r="F270" s="119"/>
    </row>
    <row r="271" spans="3:8" x14ac:dyDescent="0.3">
      <c r="F271" s="119"/>
    </row>
    <row r="272" spans="3:8" x14ac:dyDescent="0.3">
      <c r="F272" s="119"/>
    </row>
    <row r="273" spans="6:6" x14ac:dyDescent="0.3">
      <c r="F273" s="119"/>
    </row>
    <row r="274" spans="6:6" x14ac:dyDescent="0.3">
      <c r="F274" s="119"/>
    </row>
    <row r="275" spans="6:6" x14ac:dyDescent="0.3">
      <c r="F275" s="119"/>
    </row>
  </sheetData>
  <mergeCells count="7">
    <mergeCell ref="G261:H261"/>
    <mergeCell ref="C7:H7"/>
    <mergeCell ref="C8:H8"/>
    <mergeCell ref="C9:H9"/>
    <mergeCell ref="C10:H10"/>
    <mergeCell ref="G259:H259"/>
    <mergeCell ref="G260:H26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M265"/>
  <sheetViews>
    <sheetView tabSelected="1" topLeftCell="A236" workbookViewId="0">
      <selection activeCell="M256" sqref="M256"/>
    </sheetView>
  </sheetViews>
  <sheetFormatPr baseColWidth="10" defaultRowHeight="15" x14ac:dyDescent="0.25"/>
  <cols>
    <col min="1" max="1" width="4.85546875" customWidth="1"/>
    <col min="2" max="2" width="23" customWidth="1"/>
    <col min="3" max="3" width="11.28515625" customWidth="1"/>
    <col min="4" max="4" width="33" customWidth="1"/>
    <col min="5" max="5" width="28.5703125" customWidth="1"/>
    <col min="6" max="6" width="20.7109375" customWidth="1"/>
    <col min="7" max="7" width="18.7109375" customWidth="1"/>
    <col min="8" max="8" width="20.7109375" customWidth="1"/>
    <col min="9" max="9" width="12.42578125" style="120" customWidth="1"/>
    <col min="10" max="10" width="13.140625" style="120" customWidth="1"/>
    <col min="12" max="12" width="18.85546875" customWidth="1"/>
    <col min="13" max="13" width="16.140625" customWidth="1"/>
  </cols>
  <sheetData>
    <row r="9" spans="2:13" ht="22.5" x14ac:dyDescent="0.4">
      <c r="B9" s="194" t="s">
        <v>0</v>
      </c>
      <c r="C9" s="194"/>
      <c r="D9" s="194"/>
      <c r="E9" s="194"/>
      <c r="F9" s="194"/>
      <c r="G9" s="194"/>
      <c r="H9" s="194"/>
      <c r="I9" s="194"/>
      <c r="J9" s="194"/>
    </row>
    <row r="10" spans="2:13" ht="22.5" x14ac:dyDescent="0.4">
      <c r="B10" s="194" t="s">
        <v>1</v>
      </c>
      <c r="C10" s="194"/>
      <c r="D10" s="194"/>
      <c r="E10" s="194"/>
      <c r="F10" s="194"/>
      <c r="G10" s="194"/>
      <c r="H10" s="194"/>
      <c r="I10" s="194"/>
      <c r="J10" s="194"/>
    </row>
    <row r="11" spans="2:13" ht="22.5" x14ac:dyDescent="0.4">
      <c r="B11" s="194" t="s">
        <v>316</v>
      </c>
      <c r="C11" s="194"/>
      <c r="D11" s="194"/>
      <c r="E11" s="194"/>
      <c r="F11" s="194"/>
      <c r="G11" s="194"/>
      <c r="H11" s="194"/>
      <c r="I11" s="194"/>
      <c r="J11" s="194"/>
    </row>
    <row r="12" spans="2:13" ht="22.5" x14ac:dyDescent="0.4">
      <c r="B12" s="194" t="s">
        <v>3</v>
      </c>
      <c r="C12" s="194"/>
      <c r="D12" s="194"/>
      <c r="E12" s="194"/>
      <c r="F12" s="194"/>
      <c r="G12" s="194"/>
      <c r="H12" s="194"/>
      <c r="I12" s="194"/>
      <c r="J12" s="194"/>
    </row>
    <row r="13" spans="2:13" ht="15.75" thickBot="1" x14ac:dyDescent="0.3"/>
    <row r="14" spans="2:13" ht="19.5" thickBot="1" x14ac:dyDescent="0.4">
      <c r="B14" s="3" t="s">
        <v>317</v>
      </c>
      <c r="C14" s="4" t="s">
        <v>318</v>
      </c>
      <c r="D14" s="4" t="s">
        <v>6</v>
      </c>
      <c r="E14" s="4" t="s">
        <v>7</v>
      </c>
      <c r="F14" s="2" t="s">
        <v>319</v>
      </c>
      <c r="G14" s="5" t="s">
        <v>320</v>
      </c>
      <c r="H14" s="6" t="s">
        <v>321</v>
      </c>
      <c r="I14" s="121" t="s">
        <v>322</v>
      </c>
      <c r="J14" s="121" t="s">
        <v>323</v>
      </c>
      <c r="M14" s="122"/>
    </row>
    <row r="15" spans="2:13" ht="15.75" thickBot="1" x14ac:dyDescent="0.3">
      <c r="M15" s="122"/>
    </row>
    <row r="16" spans="2:13" ht="16.5" x14ac:dyDescent="0.3">
      <c r="B16" s="12" t="s">
        <v>10</v>
      </c>
      <c r="C16" s="13">
        <v>41298</v>
      </c>
      <c r="D16" s="14" t="s">
        <v>11</v>
      </c>
      <c r="E16" s="15" t="s">
        <v>12</v>
      </c>
      <c r="F16" s="16">
        <v>54885.4</v>
      </c>
      <c r="G16" s="123">
        <v>0</v>
      </c>
      <c r="H16" s="123">
        <f t="shared" ref="H16:H79" si="0">SUM(F16-G16)</f>
        <v>54885.4</v>
      </c>
      <c r="I16" s="124" t="s">
        <v>324</v>
      </c>
      <c r="J16" s="125" t="s">
        <v>325</v>
      </c>
    </row>
    <row r="17" spans="2:10" ht="16.5" x14ac:dyDescent="0.3">
      <c r="B17" s="18" t="s">
        <v>13</v>
      </c>
      <c r="C17" s="19">
        <v>42368</v>
      </c>
      <c r="D17" s="20" t="s">
        <v>14</v>
      </c>
      <c r="E17" s="21" t="s">
        <v>12</v>
      </c>
      <c r="F17" s="22">
        <v>87497</v>
      </c>
      <c r="G17" s="126">
        <v>0</v>
      </c>
      <c r="H17" s="126">
        <f t="shared" si="0"/>
        <v>87497</v>
      </c>
      <c r="I17" s="127" t="s">
        <v>324</v>
      </c>
      <c r="J17" s="128" t="s">
        <v>325</v>
      </c>
    </row>
    <row r="18" spans="2:10" ht="16.5" x14ac:dyDescent="0.3">
      <c r="B18" s="24" t="s">
        <v>15</v>
      </c>
      <c r="C18" s="25">
        <v>42429</v>
      </c>
      <c r="D18" s="26" t="s">
        <v>14</v>
      </c>
      <c r="E18" s="27" t="s">
        <v>12</v>
      </c>
      <c r="F18" s="28">
        <v>69797</v>
      </c>
      <c r="G18" s="126">
        <v>0</v>
      </c>
      <c r="H18" s="126">
        <f t="shared" si="0"/>
        <v>69797</v>
      </c>
      <c r="I18" s="129" t="s">
        <v>324</v>
      </c>
      <c r="J18" s="130" t="s">
        <v>325</v>
      </c>
    </row>
    <row r="19" spans="2:10" ht="16.5" x14ac:dyDescent="0.3">
      <c r="B19" s="29" t="s">
        <v>16</v>
      </c>
      <c r="C19" s="25">
        <v>42710</v>
      </c>
      <c r="D19" s="26" t="s">
        <v>14</v>
      </c>
      <c r="E19" s="27" t="s">
        <v>12</v>
      </c>
      <c r="F19" s="30">
        <v>20709</v>
      </c>
      <c r="G19" s="126">
        <v>0</v>
      </c>
      <c r="H19" s="126">
        <f t="shared" si="0"/>
        <v>20709</v>
      </c>
      <c r="I19" s="129" t="s">
        <v>324</v>
      </c>
      <c r="J19" s="130" t="s">
        <v>325</v>
      </c>
    </row>
    <row r="20" spans="2:10" ht="16.5" x14ac:dyDescent="0.3">
      <c r="B20" s="24" t="s">
        <v>17</v>
      </c>
      <c r="C20" s="25">
        <v>42786</v>
      </c>
      <c r="D20" s="26" t="s">
        <v>14</v>
      </c>
      <c r="E20" s="27" t="s">
        <v>12</v>
      </c>
      <c r="F20" s="30">
        <v>253251.6</v>
      </c>
      <c r="G20" s="126">
        <v>0</v>
      </c>
      <c r="H20" s="126">
        <f t="shared" si="0"/>
        <v>253251.6</v>
      </c>
      <c r="I20" s="129" t="s">
        <v>324</v>
      </c>
      <c r="J20" s="130" t="s">
        <v>325</v>
      </c>
    </row>
    <row r="21" spans="2:10" ht="16.5" x14ac:dyDescent="0.3">
      <c r="B21" s="29" t="s">
        <v>18</v>
      </c>
      <c r="C21" s="25">
        <v>42786</v>
      </c>
      <c r="D21" s="26" t="s">
        <v>14</v>
      </c>
      <c r="E21" s="27" t="s">
        <v>12</v>
      </c>
      <c r="F21" s="30">
        <v>86022</v>
      </c>
      <c r="G21" s="126">
        <v>0</v>
      </c>
      <c r="H21" s="126">
        <f t="shared" si="0"/>
        <v>86022</v>
      </c>
      <c r="I21" s="129" t="s">
        <v>324</v>
      </c>
      <c r="J21" s="130" t="s">
        <v>325</v>
      </c>
    </row>
    <row r="22" spans="2:10" ht="16.5" x14ac:dyDescent="0.3">
      <c r="B22" s="29" t="s">
        <v>19</v>
      </c>
      <c r="C22" s="25">
        <v>42786</v>
      </c>
      <c r="D22" s="26" t="s">
        <v>14</v>
      </c>
      <c r="E22" s="27" t="s">
        <v>12</v>
      </c>
      <c r="F22" s="30">
        <v>111510</v>
      </c>
      <c r="G22" s="126">
        <v>0</v>
      </c>
      <c r="H22" s="126">
        <f t="shared" si="0"/>
        <v>111510</v>
      </c>
      <c r="I22" s="129" t="s">
        <v>324</v>
      </c>
      <c r="J22" s="130" t="s">
        <v>325</v>
      </c>
    </row>
    <row r="23" spans="2:10" ht="16.5" x14ac:dyDescent="0.3">
      <c r="B23" s="29" t="s">
        <v>20</v>
      </c>
      <c r="C23" s="25">
        <v>42786</v>
      </c>
      <c r="D23" s="26" t="s">
        <v>14</v>
      </c>
      <c r="E23" s="27" t="s">
        <v>12</v>
      </c>
      <c r="F23" s="30">
        <v>149860</v>
      </c>
      <c r="G23" s="126">
        <v>0</v>
      </c>
      <c r="H23" s="126">
        <f t="shared" si="0"/>
        <v>149860</v>
      </c>
      <c r="I23" s="129" t="s">
        <v>324</v>
      </c>
      <c r="J23" s="130" t="s">
        <v>325</v>
      </c>
    </row>
    <row r="24" spans="2:10" ht="16.5" x14ac:dyDescent="0.3">
      <c r="B24" s="29" t="s">
        <v>21</v>
      </c>
      <c r="C24" s="25">
        <v>42786</v>
      </c>
      <c r="D24" s="26" t="s">
        <v>14</v>
      </c>
      <c r="E24" s="27" t="s">
        <v>12</v>
      </c>
      <c r="F24" s="30">
        <v>111510</v>
      </c>
      <c r="G24" s="126">
        <v>0</v>
      </c>
      <c r="H24" s="126">
        <f t="shared" si="0"/>
        <v>111510</v>
      </c>
      <c r="I24" s="129" t="s">
        <v>324</v>
      </c>
      <c r="J24" s="130" t="s">
        <v>325</v>
      </c>
    </row>
    <row r="25" spans="2:10" ht="16.5" x14ac:dyDescent="0.3">
      <c r="B25" s="31" t="s">
        <v>22</v>
      </c>
      <c r="C25" s="32">
        <v>44637</v>
      </c>
      <c r="D25" s="33" t="s">
        <v>23</v>
      </c>
      <c r="E25" s="27" t="s">
        <v>24</v>
      </c>
      <c r="F25" s="34">
        <v>433592.35</v>
      </c>
      <c r="G25" s="126">
        <v>0</v>
      </c>
      <c r="H25" s="126">
        <f t="shared" si="0"/>
        <v>433592.35</v>
      </c>
      <c r="I25" s="129" t="s">
        <v>324</v>
      </c>
      <c r="J25" s="130" t="s">
        <v>325</v>
      </c>
    </row>
    <row r="26" spans="2:10" ht="16.5" x14ac:dyDescent="0.3">
      <c r="B26" s="31" t="s">
        <v>22</v>
      </c>
      <c r="C26" s="32">
        <v>44637</v>
      </c>
      <c r="D26" s="33" t="s">
        <v>23</v>
      </c>
      <c r="E26" s="27" t="s">
        <v>24</v>
      </c>
      <c r="F26" s="34">
        <v>120127.5</v>
      </c>
      <c r="G26" s="126">
        <v>0</v>
      </c>
      <c r="H26" s="126">
        <f t="shared" si="0"/>
        <v>120127.5</v>
      </c>
      <c r="I26" s="129" t="s">
        <v>324</v>
      </c>
      <c r="J26" s="130" t="s">
        <v>325</v>
      </c>
    </row>
    <row r="27" spans="2:10" ht="16.5" x14ac:dyDescent="0.3">
      <c r="B27" s="35" t="s">
        <v>25</v>
      </c>
      <c r="C27" s="32">
        <v>44631</v>
      </c>
      <c r="D27" s="33" t="s">
        <v>26</v>
      </c>
      <c r="E27" s="27" t="s">
        <v>24</v>
      </c>
      <c r="F27" s="34">
        <v>712775.91</v>
      </c>
      <c r="G27" s="126">
        <v>0</v>
      </c>
      <c r="H27" s="126">
        <f t="shared" si="0"/>
        <v>712775.91</v>
      </c>
      <c r="I27" s="129" t="s">
        <v>324</v>
      </c>
      <c r="J27" s="130" t="s">
        <v>325</v>
      </c>
    </row>
    <row r="28" spans="2:10" ht="16.5" x14ac:dyDescent="0.3">
      <c r="B28" s="35" t="s">
        <v>27</v>
      </c>
      <c r="C28" s="32">
        <v>44641</v>
      </c>
      <c r="D28" s="33" t="s">
        <v>26</v>
      </c>
      <c r="E28" s="27" t="s">
        <v>24</v>
      </c>
      <c r="F28" s="34">
        <v>1203196.81</v>
      </c>
      <c r="G28" s="126">
        <v>0</v>
      </c>
      <c r="H28" s="126">
        <f t="shared" si="0"/>
        <v>1203196.81</v>
      </c>
      <c r="I28" s="129" t="s">
        <v>324</v>
      </c>
      <c r="J28" s="130" t="s">
        <v>325</v>
      </c>
    </row>
    <row r="29" spans="2:10" ht="16.5" x14ac:dyDescent="0.3">
      <c r="B29" s="35" t="s">
        <v>28</v>
      </c>
      <c r="C29" s="32">
        <v>44651</v>
      </c>
      <c r="D29" s="33" t="s">
        <v>26</v>
      </c>
      <c r="E29" s="27" t="s">
        <v>24</v>
      </c>
      <c r="F29" s="34">
        <v>584924.61</v>
      </c>
      <c r="G29" s="126">
        <v>0</v>
      </c>
      <c r="H29" s="126">
        <f t="shared" si="0"/>
        <v>584924.61</v>
      </c>
      <c r="I29" s="129" t="s">
        <v>324</v>
      </c>
      <c r="J29" s="130" t="s">
        <v>325</v>
      </c>
    </row>
    <row r="30" spans="2:10" ht="16.5" x14ac:dyDescent="0.3">
      <c r="B30" s="35" t="s">
        <v>29</v>
      </c>
      <c r="C30" s="32">
        <v>44651</v>
      </c>
      <c r="D30" s="33" t="s">
        <v>26</v>
      </c>
      <c r="E30" s="27" t="s">
        <v>24</v>
      </c>
      <c r="F30" s="34">
        <v>827649.58</v>
      </c>
      <c r="G30" s="126">
        <v>0</v>
      </c>
      <c r="H30" s="126">
        <f t="shared" si="0"/>
        <v>827649.58</v>
      </c>
      <c r="I30" s="129" t="s">
        <v>324</v>
      </c>
      <c r="J30" s="130" t="s">
        <v>325</v>
      </c>
    </row>
    <row r="31" spans="2:10" ht="16.5" x14ac:dyDescent="0.3">
      <c r="B31" s="35" t="s">
        <v>30</v>
      </c>
      <c r="C31" s="32">
        <v>44641</v>
      </c>
      <c r="D31" s="33" t="s">
        <v>31</v>
      </c>
      <c r="E31" s="27" t="s">
        <v>24</v>
      </c>
      <c r="F31" s="34">
        <v>266760</v>
      </c>
      <c r="G31" s="126">
        <v>0</v>
      </c>
      <c r="H31" s="126">
        <f t="shared" si="0"/>
        <v>266760</v>
      </c>
      <c r="I31" s="129" t="s">
        <v>324</v>
      </c>
      <c r="J31" s="130" t="s">
        <v>325</v>
      </c>
    </row>
    <row r="32" spans="2:10" ht="16.5" x14ac:dyDescent="0.3">
      <c r="B32" s="35" t="s">
        <v>32</v>
      </c>
      <c r="C32" s="32">
        <v>44651</v>
      </c>
      <c r="D32" s="33" t="s">
        <v>31</v>
      </c>
      <c r="E32" s="27" t="s">
        <v>24</v>
      </c>
      <c r="F32" s="34">
        <v>3192710.83</v>
      </c>
      <c r="G32" s="126">
        <v>0</v>
      </c>
      <c r="H32" s="126">
        <f t="shared" si="0"/>
        <v>3192710.83</v>
      </c>
      <c r="I32" s="129" t="s">
        <v>324</v>
      </c>
      <c r="J32" s="130" t="s">
        <v>325</v>
      </c>
    </row>
    <row r="33" spans="2:10" ht="16.5" x14ac:dyDescent="0.3">
      <c r="B33" s="35" t="s">
        <v>33</v>
      </c>
      <c r="C33" s="32">
        <v>44651</v>
      </c>
      <c r="D33" s="33" t="s">
        <v>31</v>
      </c>
      <c r="E33" s="27" t="s">
        <v>24</v>
      </c>
      <c r="F33" s="34">
        <v>1713798.09</v>
      </c>
      <c r="G33" s="126">
        <v>0</v>
      </c>
      <c r="H33" s="126">
        <f t="shared" si="0"/>
        <v>1713798.09</v>
      </c>
      <c r="I33" s="129" t="s">
        <v>324</v>
      </c>
      <c r="J33" s="130" t="s">
        <v>325</v>
      </c>
    </row>
    <row r="34" spans="2:10" ht="16.5" x14ac:dyDescent="0.3">
      <c r="B34" s="31" t="s">
        <v>34</v>
      </c>
      <c r="C34" s="32">
        <v>44621</v>
      </c>
      <c r="D34" s="33" t="s">
        <v>35</v>
      </c>
      <c r="E34" s="27" t="s">
        <v>36</v>
      </c>
      <c r="F34" s="34">
        <v>53100</v>
      </c>
      <c r="G34" s="126">
        <v>0</v>
      </c>
      <c r="H34" s="126">
        <f t="shared" si="0"/>
        <v>53100</v>
      </c>
      <c r="I34" s="129" t="s">
        <v>324</v>
      </c>
      <c r="J34" s="130" t="s">
        <v>325</v>
      </c>
    </row>
    <row r="35" spans="2:10" ht="16.5" x14ac:dyDescent="0.3">
      <c r="B35" s="36" t="s">
        <v>37</v>
      </c>
      <c r="C35" s="32">
        <v>44645</v>
      </c>
      <c r="D35" s="33" t="s">
        <v>38</v>
      </c>
      <c r="E35" s="27" t="s">
        <v>39</v>
      </c>
      <c r="F35" s="34">
        <v>29500</v>
      </c>
      <c r="G35" s="126">
        <v>0</v>
      </c>
      <c r="H35" s="126">
        <f t="shared" si="0"/>
        <v>29500</v>
      </c>
      <c r="I35" s="129" t="s">
        <v>324</v>
      </c>
      <c r="J35" s="130" t="s">
        <v>325</v>
      </c>
    </row>
    <row r="36" spans="2:10" ht="16.5" x14ac:dyDescent="0.3">
      <c r="B36" s="36" t="s">
        <v>40</v>
      </c>
      <c r="C36" s="32">
        <v>44643</v>
      </c>
      <c r="D36" s="37" t="s">
        <v>41</v>
      </c>
      <c r="E36" s="27" t="s">
        <v>39</v>
      </c>
      <c r="F36" s="30">
        <v>153400</v>
      </c>
      <c r="G36" s="126">
        <v>0</v>
      </c>
      <c r="H36" s="126">
        <f t="shared" si="0"/>
        <v>153400</v>
      </c>
      <c r="I36" s="129" t="s">
        <v>324</v>
      </c>
      <c r="J36" s="130" t="s">
        <v>325</v>
      </c>
    </row>
    <row r="37" spans="2:10" ht="16.5" x14ac:dyDescent="0.3">
      <c r="B37" s="36" t="s">
        <v>42</v>
      </c>
      <c r="C37" s="32">
        <v>44009</v>
      </c>
      <c r="D37" s="26" t="s">
        <v>43</v>
      </c>
      <c r="E37" s="27" t="s">
        <v>44</v>
      </c>
      <c r="F37" s="38">
        <v>740013</v>
      </c>
      <c r="G37" s="126">
        <v>0</v>
      </c>
      <c r="H37" s="126">
        <f t="shared" si="0"/>
        <v>740013</v>
      </c>
      <c r="I37" s="129" t="s">
        <v>324</v>
      </c>
      <c r="J37" s="130" t="s">
        <v>325</v>
      </c>
    </row>
    <row r="38" spans="2:10" ht="16.5" x14ac:dyDescent="0.3">
      <c r="B38" s="131" t="s">
        <v>45</v>
      </c>
      <c r="C38" s="25">
        <v>43951</v>
      </c>
      <c r="D38" s="26" t="s">
        <v>46</v>
      </c>
      <c r="E38" s="27" t="s">
        <v>47</v>
      </c>
      <c r="F38" s="40">
        <v>866396776.71000004</v>
      </c>
      <c r="G38" s="126">
        <v>500356450.39999998</v>
      </c>
      <c r="H38" s="126">
        <f t="shared" si="0"/>
        <v>366040326.31000006</v>
      </c>
      <c r="I38" s="129" t="s">
        <v>324</v>
      </c>
      <c r="J38" s="130" t="s">
        <v>325</v>
      </c>
    </row>
    <row r="39" spans="2:10" ht="16.5" x14ac:dyDescent="0.3">
      <c r="B39" s="29" t="s">
        <v>48</v>
      </c>
      <c r="C39" s="32">
        <v>44650</v>
      </c>
      <c r="D39" s="41" t="s">
        <v>49</v>
      </c>
      <c r="E39" s="27" t="s">
        <v>12</v>
      </c>
      <c r="F39" s="30">
        <v>4097.3999999999996</v>
      </c>
      <c r="G39" s="126">
        <v>0</v>
      </c>
      <c r="H39" s="126">
        <f t="shared" si="0"/>
        <v>4097.3999999999996</v>
      </c>
      <c r="I39" s="129" t="s">
        <v>324</v>
      </c>
      <c r="J39" s="130" t="s">
        <v>325</v>
      </c>
    </row>
    <row r="40" spans="2:10" ht="16.5" x14ac:dyDescent="0.3">
      <c r="B40" s="29" t="s">
        <v>50</v>
      </c>
      <c r="C40" s="32">
        <v>44650</v>
      </c>
      <c r="D40" s="41" t="s">
        <v>49</v>
      </c>
      <c r="E40" s="27" t="s">
        <v>12</v>
      </c>
      <c r="F40" s="30">
        <v>7062</v>
      </c>
      <c r="G40" s="126">
        <v>0</v>
      </c>
      <c r="H40" s="126">
        <f t="shared" si="0"/>
        <v>7062</v>
      </c>
      <c r="I40" s="129" t="s">
        <v>324</v>
      </c>
      <c r="J40" s="130" t="s">
        <v>325</v>
      </c>
    </row>
    <row r="41" spans="2:10" ht="16.5" x14ac:dyDescent="0.3">
      <c r="B41" s="29" t="s">
        <v>51</v>
      </c>
      <c r="C41" s="32">
        <v>44650</v>
      </c>
      <c r="D41" s="41" t="s">
        <v>49</v>
      </c>
      <c r="E41" s="27" t="s">
        <v>12</v>
      </c>
      <c r="F41" s="30">
        <v>3855.9</v>
      </c>
      <c r="G41" s="126">
        <v>0</v>
      </c>
      <c r="H41" s="126">
        <f t="shared" si="0"/>
        <v>3855.9</v>
      </c>
      <c r="I41" s="129" t="s">
        <v>324</v>
      </c>
      <c r="J41" s="130" t="s">
        <v>325</v>
      </c>
    </row>
    <row r="42" spans="2:10" ht="16.5" x14ac:dyDescent="0.3">
      <c r="B42" s="29" t="s">
        <v>52</v>
      </c>
      <c r="C42" s="32">
        <v>44650</v>
      </c>
      <c r="D42" s="41" t="s">
        <v>49</v>
      </c>
      <c r="E42" s="27" t="s">
        <v>12</v>
      </c>
      <c r="F42" s="30">
        <v>7315.62</v>
      </c>
      <c r="G42" s="126">
        <v>0</v>
      </c>
      <c r="H42" s="126">
        <f t="shared" si="0"/>
        <v>7315.62</v>
      </c>
      <c r="I42" s="129" t="s">
        <v>324</v>
      </c>
      <c r="J42" s="130" t="s">
        <v>325</v>
      </c>
    </row>
    <row r="43" spans="2:10" ht="16.5" x14ac:dyDescent="0.3">
      <c r="B43" s="29" t="s">
        <v>53</v>
      </c>
      <c r="C43" s="32">
        <v>44650</v>
      </c>
      <c r="D43" s="41" t="s">
        <v>49</v>
      </c>
      <c r="E43" s="27" t="s">
        <v>12</v>
      </c>
      <c r="F43" s="30">
        <v>3507.56</v>
      </c>
      <c r="G43" s="126">
        <v>0</v>
      </c>
      <c r="H43" s="126">
        <f t="shared" si="0"/>
        <v>3507.56</v>
      </c>
      <c r="I43" s="129" t="s">
        <v>324</v>
      </c>
      <c r="J43" s="130" t="s">
        <v>325</v>
      </c>
    </row>
    <row r="44" spans="2:10" ht="16.5" x14ac:dyDescent="0.3">
      <c r="B44" s="36" t="s">
        <v>54</v>
      </c>
      <c r="C44" s="32">
        <v>44621</v>
      </c>
      <c r="D44" s="42" t="s">
        <v>55</v>
      </c>
      <c r="E44" s="27" t="s">
        <v>56</v>
      </c>
      <c r="F44" s="34">
        <v>11872</v>
      </c>
      <c r="G44" s="126">
        <v>0</v>
      </c>
      <c r="H44" s="126">
        <f t="shared" si="0"/>
        <v>11872</v>
      </c>
      <c r="I44" s="129" t="s">
        <v>324</v>
      </c>
      <c r="J44" s="130" t="s">
        <v>325</v>
      </c>
    </row>
    <row r="45" spans="2:10" ht="16.5" x14ac:dyDescent="0.3">
      <c r="B45" s="36" t="s">
        <v>57</v>
      </c>
      <c r="C45" s="32">
        <v>44621</v>
      </c>
      <c r="D45" s="42" t="s">
        <v>55</v>
      </c>
      <c r="E45" s="27" t="s">
        <v>56</v>
      </c>
      <c r="F45" s="34">
        <v>714</v>
      </c>
      <c r="G45" s="126">
        <v>0</v>
      </c>
      <c r="H45" s="126">
        <f t="shared" si="0"/>
        <v>714</v>
      </c>
      <c r="I45" s="129" t="s">
        <v>324</v>
      </c>
      <c r="J45" s="130" t="s">
        <v>325</v>
      </c>
    </row>
    <row r="46" spans="2:10" ht="16.5" x14ac:dyDescent="0.3">
      <c r="B46" s="36" t="s">
        <v>58</v>
      </c>
      <c r="C46" s="25">
        <v>43539</v>
      </c>
      <c r="D46" s="33" t="s">
        <v>59</v>
      </c>
      <c r="E46" s="27" t="s">
        <v>60</v>
      </c>
      <c r="F46" s="43">
        <v>48915.75</v>
      </c>
      <c r="G46" s="126">
        <v>0</v>
      </c>
      <c r="H46" s="126">
        <f t="shared" si="0"/>
        <v>48915.75</v>
      </c>
      <c r="I46" s="129" t="s">
        <v>324</v>
      </c>
      <c r="J46" s="130" t="s">
        <v>325</v>
      </c>
    </row>
    <row r="47" spans="2:10" ht="16.5" x14ac:dyDescent="0.3">
      <c r="B47" s="36" t="s">
        <v>61</v>
      </c>
      <c r="C47" s="25">
        <v>43539</v>
      </c>
      <c r="D47" s="33" t="s">
        <v>59</v>
      </c>
      <c r="E47" s="27" t="s">
        <v>60</v>
      </c>
      <c r="F47" s="43">
        <v>2865040.68</v>
      </c>
      <c r="G47" s="126">
        <v>0</v>
      </c>
      <c r="H47" s="126">
        <f t="shared" si="0"/>
        <v>2865040.68</v>
      </c>
      <c r="I47" s="129" t="s">
        <v>324</v>
      </c>
      <c r="J47" s="130" t="s">
        <v>325</v>
      </c>
    </row>
    <row r="48" spans="2:10" ht="16.5" x14ac:dyDescent="0.3">
      <c r="B48" s="29" t="s">
        <v>62</v>
      </c>
      <c r="C48" s="25">
        <v>41484</v>
      </c>
      <c r="D48" s="44" t="s">
        <v>63</v>
      </c>
      <c r="E48" s="27" t="s">
        <v>12</v>
      </c>
      <c r="F48" s="40">
        <v>582796.1</v>
      </c>
      <c r="G48" s="126">
        <v>0</v>
      </c>
      <c r="H48" s="126">
        <f t="shared" si="0"/>
        <v>582796.1</v>
      </c>
      <c r="I48" s="129" t="s">
        <v>324</v>
      </c>
      <c r="J48" s="130" t="s">
        <v>325</v>
      </c>
    </row>
    <row r="49" spans="2:10" ht="16.5" x14ac:dyDescent="0.3">
      <c r="B49" s="36" t="s">
        <v>64</v>
      </c>
      <c r="C49" s="32">
        <v>44635</v>
      </c>
      <c r="D49" s="33" t="s">
        <v>65</v>
      </c>
      <c r="E49" s="27" t="s">
        <v>66</v>
      </c>
      <c r="F49" s="34">
        <v>2411000</v>
      </c>
      <c r="G49" s="126">
        <v>0</v>
      </c>
      <c r="H49" s="126">
        <f t="shared" si="0"/>
        <v>2411000</v>
      </c>
      <c r="I49" s="129" t="s">
        <v>324</v>
      </c>
      <c r="J49" s="130" t="s">
        <v>325</v>
      </c>
    </row>
    <row r="50" spans="2:10" ht="16.5" x14ac:dyDescent="0.3">
      <c r="B50" s="36" t="s">
        <v>67</v>
      </c>
      <c r="C50" s="32">
        <v>44642</v>
      </c>
      <c r="D50" s="33" t="s">
        <v>65</v>
      </c>
      <c r="E50" s="27" t="s">
        <v>66</v>
      </c>
      <c r="F50" s="34">
        <v>2411000</v>
      </c>
      <c r="G50" s="126">
        <v>0</v>
      </c>
      <c r="H50" s="126">
        <f t="shared" si="0"/>
        <v>2411000</v>
      </c>
      <c r="I50" s="129" t="s">
        <v>324</v>
      </c>
      <c r="J50" s="130" t="s">
        <v>325</v>
      </c>
    </row>
    <row r="51" spans="2:10" ht="16.5" x14ac:dyDescent="0.3">
      <c r="B51" s="36" t="s">
        <v>68</v>
      </c>
      <c r="C51" s="32">
        <v>44643</v>
      </c>
      <c r="D51" s="33" t="s">
        <v>65</v>
      </c>
      <c r="E51" s="27" t="s">
        <v>66</v>
      </c>
      <c r="F51" s="34">
        <v>1687700</v>
      </c>
      <c r="G51" s="126">
        <v>0</v>
      </c>
      <c r="H51" s="126">
        <f t="shared" si="0"/>
        <v>1687700</v>
      </c>
      <c r="I51" s="129" t="s">
        <v>324</v>
      </c>
      <c r="J51" s="130" t="s">
        <v>325</v>
      </c>
    </row>
    <row r="52" spans="2:10" ht="16.5" x14ac:dyDescent="0.3">
      <c r="B52" s="45" t="s">
        <v>69</v>
      </c>
      <c r="C52" s="32">
        <v>44650</v>
      </c>
      <c r="D52" s="33" t="s">
        <v>65</v>
      </c>
      <c r="E52" s="27" t="s">
        <v>66</v>
      </c>
      <c r="F52" s="34">
        <v>964400</v>
      </c>
      <c r="G52" s="126">
        <v>0</v>
      </c>
      <c r="H52" s="126">
        <f t="shared" si="0"/>
        <v>964400</v>
      </c>
      <c r="I52" s="129" t="s">
        <v>324</v>
      </c>
      <c r="J52" s="130" t="s">
        <v>325</v>
      </c>
    </row>
    <row r="53" spans="2:10" ht="16.5" x14ac:dyDescent="0.3">
      <c r="B53" s="45" t="s">
        <v>70</v>
      </c>
      <c r="C53" s="32">
        <v>44650</v>
      </c>
      <c r="D53" s="33" t="s">
        <v>65</v>
      </c>
      <c r="E53" s="27" t="s">
        <v>66</v>
      </c>
      <c r="F53" s="34">
        <v>723300</v>
      </c>
      <c r="G53" s="126">
        <v>0</v>
      </c>
      <c r="H53" s="126">
        <f t="shared" si="0"/>
        <v>723300</v>
      </c>
      <c r="I53" s="129" t="s">
        <v>324</v>
      </c>
      <c r="J53" s="130" t="s">
        <v>325</v>
      </c>
    </row>
    <row r="54" spans="2:10" ht="16.5" x14ac:dyDescent="0.3">
      <c r="B54" s="45" t="s">
        <v>71</v>
      </c>
      <c r="C54" s="32">
        <v>44651</v>
      </c>
      <c r="D54" s="33" t="s">
        <v>65</v>
      </c>
      <c r="E54" s="27" t="s">
        <v>66</v>
      </c>
      <c r="F54" s="34">
        <v>1205500</v>
      </c>
      <c r="G54" s="126">
        <v>0</v>
      </c>
      <c r="H54" s="126">
        <f t="shared" si="0"/>
        <v>1205500</v>
      </c>
      <c r="I54" s="129" t="s">
        <v>324</v>
      </c>
      <c r="J54" s="130" t="s">
        <v>325</v>
      </c>
    </row>
    <row r="55" spans="2:10" ht="16.5" x14ac:dyDescent="0.3">
      <c r="B55" s="29" t="s">
        <v>72</v>
      </c>
      <c r="C55" s="25">
        <v>42037</v>
      </c>
      <c r="D55" s="26" t="s">
        <v>73</v>
      </c>
      <c r="E55" s="27" t="s">
        <v>74</v>
      </c>
      <c r="F55" s="40">
        <v>476468.9</v>
      </c>
      <c r="G55" s="126">
        <v>0</v>
      </c>
      <c r="H55" s="126">
        <f t="shared" si="0"/>
        <v>476468.9</v>
      </c>
      <c r="I55" s="129" t="s">
        <v>324</v>
      </c>
      <c r="J55" s="130" t="s">
        <v>325</v>
      </c>
    </row>
    <row r="56" spans="2:10" ht="16.5" x14ac:dyDescent="0.3">
      <c r="B56" s="29" t="s">
        <v>75</v>
      </c>
      <c r="C56" s="46">
        <v>42583</v>
      </c>
      <c r="D56" s="44" t="s">
        <v>76</v>
      </c>
      <c r="E56" s="27" t="s">
        <v>12</v>
      </c>
      <c r="F56" s="30">
        <v>249700.14</v>
      </c>
      <c r="G56" s="126">
        <v>0</v>
      </c>
      <c r="H56" s="126">
        <f t="shared" si="0"/>
        <v>249700.14</v>
      </c>
      <c r="I56" s="129" t="s">
        <v>324</v>
      </c>
      <c r="J56" s="130" t="s">
        <v>325</v>
      </c>
    </row>
    <row r="57" spans="2:10" ht="16.5" x14ac:dyDescent="0.3">
      <c r="B57" s="29" t="s">
        <v>77</v>
      </c>
      <c r="C57" s="46">
        <v>42716</v>
      </c>
      <c r="D57" s="44" t="s">
        <v>76</v>
      </c>
      <c r="E57" s="27" t="s">
        <v>12</v>
      </c>
      <c r="F57" s="30">
        <v>3899381.22</v>
      </c>
      <c r="G57" s="126">
        <v>0</v>
      </c>
      <c r="H57" s="126">
        <f t="shared" si="0"/>
        <v>3899381.22</v>
      </c>
      <c r="I57" s="129" t="s">
        <v>324</v>
      </c>
      <c r="J57" s="130" t="s">
        <v>325</v>
      </c>
    </row>
    <row r="58" spans="2:10" ht="16.5" x14ac:dyDescent="0.3">
      <c r="B58" s="29" t="s">
        <v>78</v>
      </c>
      <c r="C58" s="46">
        <v>42826</v>
      </c>
      <c r="D58" s="44" t="s">
        <v>76</v>
      </c>
      <c r="E58" s="27" t="s">
        <v>12</v>
      </c>
      <c r="F58" s="30">
        <v>1783242.55</v>
      </c>
      <c r="G58" s="126">
        <v>0</v>
      </c>
      <c r="H58" s="126">
        <f t="shared" si="0"/>
        <v>1783242.55</v>
      </c>
      <c r="I58" s="129" t="s">
        <v>324</v>
      </c>
      <c r="J58" s="130" t="s">
        <v>325</v>
      </c>
    </row>
    <row r="59" spans="2:10" ht="16.5" x14ac:dyDescent="0.3">
      <c r="B59" s="29" t="s">
        <v>13</v>
      </c>
      <c r="C59" s="46">
        <v>42853</v>
      </c>
      <c r="D59" s="44" t="s">
        <v>76</v>
      </c>
      <c r="E59" s="27" t="s">
        <v>12</v>
      </c>
      <c r="F59" s="30">
        <v>1758093.4</v>
      </c>
      <c r="G59" s="126">
        <v>0</v>
      </c>
      <c r="H59" s="126">
        <f t="shared" si="0"/>
        <v>1758093.4</v>
      </c>
      <c r="I59" s="129" t="s">
        <v>324</v>
      </c>
      <c r="J59" s="130" t="s">
        <v>325</v>
      </c>
    </row>
    <row r="60" spans="2:10" ht="16.5" x14ac:dyDescent="0.3">
      <c r="B60" s="47" t="s">
        <v>79</v>
      </c>
      <c r="C60" s="46">
        <v>42853</v>
      </c>
      <c r="D60" s="44" t="s">
        <v>76</v>
      </c>
      <c r="E60" s="27" t="s">
        <v>12</v>
      </c>
      <c r="F60" s="30">
        <v>1897891.27</v>
      </c>
      <c r="G60" s="126">
        <v>0</v>
      </c>
      <c r="H60" s="126">
        <f t="shared" si="0"/>
        <v>1897891.27</v>
      </c>
      <c r="I60" s="129" t="s">
        <v>324</v>
      </c>
      <c r="J60" s="130" t="s">
        <v>325</v>
      </c>
    </row>
    <row r="61" spans="2:10" ht="16.5" x14ac:dyDescent="0.3">
      <c r="B61" s="47" t="s">
        <v>80</v>
      </c>
      <c r="C61" s="46">
        <v>42853</v>
      </c>
      <c r="D61" s="44" t="s">
        <v>76</v>
      </c>
      <c r="E61" s="27" t="s">
        <v>12</v>
      </c>
      <c r="F61" s="30">
        <v>1948860.35</v>
      </c>
      <c r="G61" s="126">
        <v>0</v>
      </c>
      <c r="H61" s="126">
        <f t="shared" si="0"/>
        <v>1948860.35</v>
      </c>
      <c r="I61" s="129" t="s">
        <v>324</v>
      </c>
      <c r="J61" s="130" t="s">
        <v>325</v>
      </c>
    </row>
    <row r="62" spans="2:10" ht="16.5" x14ac:dyDescent="0.3">
      <c r="B62" s="24">
        <v>749161668</v>
      </c>
      <c r="C62" s="32">
        <v>44166</v>
      </c>
      <c r="D62" s="33" t="s">
        <v>81</v>
      </c>
      <c r="E62" s="27" t="s">
        <v>82</v>
      </c>
      <c r="F62" s="38">
        <v>394242.96</v>
      </c>
      <c r="G62" s="126">
        <v>0</v>
      </c>
      <c r="H62" s="126">
        <f t="shared" si="0"/>
        <v>394242.96</v>
      </c>
      <c r="I62" s="129" t="s">
        <v>324</v>
      </c>
      <c r="J62" s="130" t="s">
        <v>325</v>
      </c>
    </row>
    <row r="63" spans="2:10" ht="16.5" x14ac:dyDescent="0.3">
      <c r="B63" s="24">
        <v>750478981</v>
      </c>
      <c r="C63" s="32">
        <v>44166</v>
      </c>
      <c r="D63" s="33" t="s">
        <v>81</v>
      </c>
      <c r="E63" s="27" t="s">
        <v>82</v>
      </c>
      <c r="F63" s="38">
        <v>421513.88</v>
      </c>
      <c r="G63" s="126">
        <v>0</v>
      </c>
      <c r="H63" s="126">
        <f t="shared" si="0"/>
        <v>421513.88</v>
      </c>
      <c r="I63" s="129" t="s">
        <v>324</v>
      </c>
      <c r="J63" s="130" t="s">
        <v>325</v>
      </c>
    </row>
    <row r="64" spans="2:10" ht="16.5" x14ac:dyDescent="0.3">
      <c r="B64" s="24">
        <v>754589905</v>
      </c>
      <c r="C64" s="32">
        <v>44166</v>
      </c>
      <c r="D64" s="33" t="s">
        <v>81</v>
      </c>
      <c r="E64" s="27" t="s">
        <v>82</v>
      </c>
      <c r="F64" s="38">
        <v>556850.63</v>
      </c>
      <c r="G64" s="126">
        <v>0</v>
      </c>
      <c r="H64" s="126">
        <f t="shared" si="0"/>
        <v>556850.63</v>
      </c>
      <c r="I64" s="129" t="s">
        <v>324</v>
      </c>
      <c r="J64" s="130" t="s">
        <v>325</v>
      </c>
    </row>
    <row r="65" spans="2:10" ht="16.5" x14ac:dyDescent="0.3">
      <c r="B65" s="24">
        <v>758498492</v>
      </c>
      <c r="C65" s="32">
        <v>44166</v>
      </c>
      <c r="D65" s="33" t="s">
        <v>81</v>
      </c>
      <c r="E65" s="27" t="s">
        <v>82</v>
      </c>
      <c r="F65" s="38">
        <v>87182.55</v>
      </c>
      <c r="G65" s="126">
        <v>0</v>
      </c>
      <c r="H65" s="126">
        <f t="shared" si="0"/>
        <v>87182.55</v>
      </c>
      <c r="I65" s="129" t="s">
        <v>324</v>
      </c>
      <c r="J65" s="130" t="s">
        <v>325</v>
      </c>
    </row>
    <row r="66" spans="2:10" ht="16.5" x14ac:dyDescent="0.3">
      <c r="B66" s="24">
        <v>758831486</v>
      </c>
      <c r="C66" s="32">
        <v>44166</v>
      </c>
      <c r="D66" s="33" t="s">
        <v>81</v>
      </c>
      <c r="E66" s="27" t="s">
        <v>82</v>
      </c>
      <c r="F66" s="38">
        <v>48327.56</v>
      </c>
      <c r="G66" s="126">
        <v>0</v>
      </c>
      <c r="H66" s="126">
        <f t="shared" si="0"/>
        <v>48327.56</v>
      </c>
      <c r="I66" s="129" t="s">
        <v>324</v>
      </c>
      <c r="J66" s="130" t="s">
        <v>325</v>
      </c>
    </row>
    <row r="67" spans="2:10" ht="16.5" x14ac:dyDescent="0.3">
      <c r="B67" s="48">
        <v>759584761</v>
      </c>
      <c r="C67" s="32">
        <v>44166</v>
      </c>
      <c r="D67" s="33" t="s">
        <v>81</v>
      </c>
      <c r="E67" s="27" t="s">
        <v>82</v>
      </c>
      <c r="F67" s="38">
        <v>103017.72</v>
      </c>
      <c r="G67" s="126">
        <v>0</v>
      </c>
      <c r="H67" s="126">
        <f t="shared" si="0"/>
        <v>103017.72</v>
      </c>
      <c r="I67" s="129" t="s">
        <v>324</v>
      </c>
      <c r="J67" s="130" t="s">
        <v>325</v>
      </c>
    </row>
    <row r="68" spans="2:10" ht="16.5" x14ac:dyDescent="0.3">
      <c r="B68" s="24">
        <v>767515299</v>
      </c>
      <c r="C68" s="32">
        <v>44166</v>
      </c>
      <c r="D68" s="33" t="s">
        <v>81</v>
      </c>
      <c r="E68" s="27" t="s">
        <v>82</v>
      </c>
      <c r="F68" s="38">
        <v>179248.27</v>
      </c>
      <c r="G68" s="126">
        <v>0</v>
      </c>
      <c r="H68" s="126">
        <f t="shared" si="0"/>
        <v>179248.27</v>
      </c>
      <c r="I68" s="129" t="s">
        <v>324</v>
      </c>
      <c r="J68" s="130" t="s">
        <v>325</v>
      </c>
    </row>
    <row r="69" spans="2:10" ht="16.5" x14ac:dyDescent="0.3">
      <c r="B69" s="24" t="s">
        <v>83</v>
      </c>
      <c r="C69" s="32">
        <v>44639</v>
      </c>
      <c r="D69" s="33" t="s">
        <v>81</v>
      </c>
      <c r="E69" s="27" t="s">
        <v>82</v>
      </c>
      <c r="F69" s="38">
        <v>6179.53</v>
      </c>
      <c r="G69" s="126">
        <v>0</v>
      </c>
      <c r="H69" s="126">
        <f t="shared" si="0"/>
        <v>6179.53</v>
      </c>
      <c r="I69" s="129" t="s">
        <v>324</v>
      </c>
      <c r="J69" s="130" t="s">
        <v>325</v>
      </c>
    </row>
    <row r="70" spans="2:10" ht="16.5" x14ac:dyDescent="0.3">
      <c r="B70" s="24" t="s">
        <v>84</v>
      </c>
      <c r="C70" s="32">
        <v>44639</v>
      </c>
      <c r="D70" s="33" t="s">
        <v>81</v>
      </c>
      <c r="E70" s="27" t="s">
        <v>82</v>
      </c>
      <c r="F70" s="38">
        <v>7280.56</v>
      </c>
      <c r="G70" s="126">
        <v>0</v>
      </c>
      <c r="H70" s="126">
        <f t="shared" si="0"/>
        <v>7280.56</v>
      </c>
      <c r="I70" s="129" t="s">
        <v>324</v>
      </c>
      <c r="J70" s="130" t="s">
        <v>325</v>
      </c>
    </row>
    <row r="71" spans="2:10" ht="16.5" x14ac:dyDescent="0.3">
      <c r="B71" s="24" t="s">
        <v>85</v>
      </c>
      <c r="C71" s="32">
        <v>44648</v>
      </c>
      <c r="D71" s="33" t="s">
        <v>81</v>
      </c>
      <c r="E71" s="27" t="s">
        <v>82</v>
      </c>
      <c r="F71" s="38">
        <v>324514.53000000003</v>
      </c>
      <c r="G71" s="126">
        <v>0</v>
      </c>
      <c r="H71" s="126">
        <f t="shared" si="0"/>
        <v>324514.53000000003</v>
      </c>
      <c r="I71" s="129" t="s">
        <v>324</v>
      </c>
      <c r="J71" s="130" t="s">
        <v>325</v>
      </c>
    </row>
    <row r="72" spans="2:10" ht="16.5" x14ac:dyDescent="0.3">
      <c r="B72" s="24" t="s">
        <v>86</v>
      </c>
      <c r="C72" s="32">
        <v>44648</v>
      </c>
      <c r="D72" s="33" t="s">
        <v>81</v>
      </c>
      <c r="E72" s="27" t="s">
        <v>82</v>
      </c>
      <c r="F72" s="38">
        <v>849841.29</v>
      </c>
      <c r="G72" s="126">
        <v>0</v>
      </c>
      <c r="H72" s="126">
        <f t="shared" si="0"/>
        <v>849841.29</v>
      </c>
      <c r="I72" s="129" t="s">
        <v>324</v>
      </c>
      <c r="J72" s="130" t="s">
        <v>325</v>
      </c>
    </row>
    <row r="73" spans="2:10" ht="16.5" x14ac:dyDescent="0.3">
      <c r="B73" s="24" t="s">
        <v>87</v>
      </c>
      <c r="C73" s="32">
        <v>44648</v>
      </c>
      <c r="D73" s="33" t="s">
        <v>81</v>
      </c>
      <c r="E73" s="27" t="s">
        <v>82</v>
      </c>
      <c r="F73" s="38">
        <v>405.89</v>
      </c>
      <c r="G73" s="126">
        <v>0</v>
      </c>
      <c r="H73" s="126">
        <f t="shared" si="0"/>
        <v>405.89</v>
      </c>
      <c r="I73" s="129" t="s">
        <v>324</v>
      </c>
      <c r="J73" s="130" t="s">
        <v>325</v>
      </c>
    </row>
    <row r="74" spans="2:10" ht="16.5" x14ac:dyDescent="0.3">
      <c r="B74" s="24" t="s">
        <v>88</v>
      </c>
      <c r="C74" s="32">
        <v>44648</v>
      </c>
      <c r="D74" s="33" t="s">
        <v>81</v>
      </c>
      <c r="E74" s="27" t="s">
        <v>82</v>
      </c>
      <c r="F74" s="38">
        <v>23932.18</v>
      </c>
      <c r="G74" s="126">
        <v>0</v>
      </c>
      <c r="H74" s="126">
        <f t="shared" si="0"/>
        <v>23932.18</v>
      </c>
      <c r="I74" s="129" t="s">
        <v>324</v>
      </c>
      <c r="J74" s="130" t="s">
        <v>325</v>
      </c>
    </row>
    <row r="75" spans="2:10" ht="16.5" x14ac:dyDescent="0.3">
      <c r="B75" s="24" t="s">
        <v>89</v>
      </c>
      <c r="C75" s="32">
        <v>44648</v>
      </c>
      <c r="D75" s="33" t="s">
        <v>81</v>
      </c>
      <c r="E75" s="27" t="s">
        <v>82</v>
      </c>
      <c r="F75" s="38">
        <v>23932.18</v>
      </c>
      <c r="G75" s="126">
        <v>0</v>
      </c>
      <c r="H75" s="126">
        <f t="shared" si="0"/>
        <v>23932.18</v>
      </c>
      <c r="I75" s="129" t="s">
        <v>324</v>
      </c>
      <c r="J75" s="130" t="s">
        <v>325</v>
      </c>
    </row>
    <row r="76" spans="2:10" ht="16.5" x14ac:dyDescent="0.3">
      <c r="B76" s="24" t="s">
        <v>90</v>
      </c>
      <c r="C76" s="32">
        <v>44648</v>
      </c>
      <c r="D76" s="33" t="s">
        <v>81</v>
      </c>
      <c r="E76" s="27" t="s">
        <v>82</v>
      </c>
      <c r="F76" s="38">
        <v>48577.17</v>
      </c>
      <c r="G76" s="126">
        <v>0</v>
      </c>
      <c r="H76" s="126">
        <f t="shared" si="0"/>
        <v>48577.17</v>
      </c>
      <c r="I76" s="129" t="s">
        <v>324</v>
      </c>
      <c r="J76" s="130" t="s">
        <v>325</v>
      </c>
    </row>
    <row r="77" spans="2:10" ht="16.5" x14ac:dyDescent="0.3">
      <c r="B77" s="24" t="s">
        <v>91</v>
      </c>
      <c r="C77" s="32">
        <v>44648</v>
      </c>
      <c r="D77" s="33" t="s">
        <v>81</v>
      </c>
      <c r="E77" s="27" t="s">
        <v>82</v>
      </c>
      <c r="F77" s="38">
        <v>2821.04</v>
      </c>
      <c r="G77" s="126">
        <v>0</v>
      </c>
      <c r="H77" s="126">
        <f t="shared" si="0"/>
        <v>2821.04</v>
      </c>
      <c r="I77" s="129" t="s">
        <v>324</v>
      </c>
      <c r="J77" s="130" t="s">
        <v>325</v>
      </c>
    </row>
    <row r="78" spans="2:10" ht="16.5" x14ac:dyDescent="0.3">
      <c r="B78" s="24" t="s">
        <v>92</v>
      </c>
      <c r="C78" s="32">
        <v>44648</v>
      </c>
      <c r="D78" s="33" t="s">
        <v>81</v>
      </c>
      <c r="E78" s="27" t="s">
        <v>82</v>
      </c>
      <c r="F78" s="38">
        <v>13352.53</v>
      </c>
      <c r="G78" s="126">
        <v>0</v>
      </c>
      <c r="H78" s="126">
        <f t="shared" si="0"/>
        <v>13352.53</v>
      </c>
      <c r="I78" s="129" t="s">
        <v>324</v>
      </c>
      <c r="J78" s="130" t="s">
        <v>325</v>
      </c>
    </row>
    <row r="79" spans="2:10" ht="16.5" x14ac:dyDescent="0.3">
      <c r="B79" s="24" t="s">
        <v>93</v>
      </c>
      <c r="C79" s="32">
        <v>44648</v>
      </c>
      <c r="D79" s="33" t="s">
        <v>81</v>
      </c>
      <c r="E79" s="27" t="s">
        <v>82</v>
      </c>
      <c r="F79" s="38">
        <v>8189.55</v>
      </c>
      <c r="G79" s="126">
        <v>0</v>
      </c>
      <c r="H79" s="126">
        <f t="shared" si="0"/>
        <v>8189.55</v>
      </c>
      <c r="I79" s="129" t="s">
        <v>324</v>
      </c>
      <c r="J79" s="130" t="s">
        <v>325</v>
      </c>
    </row>
    <row r="80" spans="2:10" ht="16.5" x14ac:dyDescent="0.3">
      <c r="B80" s="24" t="s">
        <v>94</v>
      </c>
      <c r="C80" s="32">
        <v>44648</v>
      </c>
      <c r="D80" s="33" t="s">
        <v>81</v>
      </c>
      <c r="E80" s="27" t="s">
        <v>82</v>
      </c>
      <c r="F80" s="38">
        <v>1781.82</v>
      </c>
      <c r="G80" s="126">
        <v>0</v>
      </c>
      <c r="H80" s="126">
        <f t="shared" ref="H80:H143" si="1">SUM(F80-G80)</f>
        <v>1781.82</v>
      </c>
      <c r="I80" s="129" t="s">
        <v>324</v>
      </c>
      <c r="J80" s="130" t="s">
        <v>325</v>
      </c>
    </row>
    <row r="81" spans="2:10" ht="16.5" x14ac:dyDescent="0.3">
      <c r="B81" s="24" t="s">
        <v>95</v>
      </c>
      <c r="C81" s="32">
        <v>44648</v>
      </c>
      <c r="D81" s="33" t="s">
        <v>81</v>
      </c>
      <c r="E81" s="27" t="s">
        <v>82</v>
      </c>
      <c r="F81" s="38">
        <v>11204.24</v>
      </c>
      <c r="G81" s="126">
        <v>0</v>
      </c>
      <c r="H81" s="126">
        <f t="shared" si="1"/>
        <v>11204.24</v>
      </c>
      <c r="I81" s="129" t="s">
        <v>324</v>
      </c>
      <c r="J81" s="130" t="s">
        <v>325</v>
      </c>
    </row>
    <row r="82" spans="2:10" ht="16.5" x14ac:dyDescent="0.3">
      <c r="B82" s="24" t="s">
        <v>96</v>
      </c>
      <c r="C82" s="32">
        <v>44648</v>
      </c>
      <c r="D82" s="33" t="s">
        <v>81</v>
      </c>
      <c r="E82" s="27" t="s">
        <v>82</v>
      </c>
      <c r="F82" s="38">
        <v>10127.33</v>
      </c>
      <c r="G82" s="126">
        <v>0</v>
      </c>
      <c r="H82" s="126">
        <f t="shared" si="1"/>
        <v>10127.33</v>
      </c>
      <c r="I82" s="129" t="s">
        <v>324</v>
      </c>
      <c r="J82" s="130" t="s">
        <v>325</v>
      </c>
    </row>
    <row r="83" spans="2:10" ht="16.5" x14ac:dyDescent="0.3">
      <c r="B83" s="24" t="s">
        <v>97</v>
      </c>
      <c r="C83" s="32">
        <v>44648</v>
      </c>
      <c r="D83" s="33" t="s">
        <v>81</v>
      </c>
      <c r="E83" s="27" t="s">
        <v>82</v>
      </c>
      <c r="F83" s="38">
        <v>2503.5300000000002</v>
      </c>
      <c r="G83" s="126">
        <v>0</v>
      </c>
      <c r="H83" s="126">
        <f t="shared" si="1"/>
        <v>2503.5300000000002</v>
      </c>
      <c r="I83" s="129" t="s">
        <v>324</v>
      </c>
      <c r="J83" s="130" t="s">
        <v>325</v>
      </c>
    </row>
    <row r="84" spans="2:10" ht="16.5" x14ac:dyDescent="0.3">
      <c r="B84" s="24" t="s">
        <v>98</v>
      </c>
      <c r="C84" s="32">
        <v>44648</v>
      </c>
      <c r="D84" s="33" t="s">
        <v>81</v>
      </c>
      <c r="E84" s="27" t="s">
        <v>82</v>
      </c>
      <c r="F84" s="38">
        <v>1369.04</v>
      </c>
      <c r="G84" s="126">
        <v>0</v>
      </c>
      <c r="H84" s="126">
        <f t="shared" si="1"/>
        <v>1369.04</v>
      </c>
      <c r="I84" s="129" t="s">
        <v>324</v>
      </c>
      <c r="J84" s="130" t="s">
        <v>325</v>
      </c>
    </row>
    <row r="85" spans="2:10" ht="16.5" x14ac:dyDescent="0.3">
      <c r="B85" s="24" t="s">
        <v>99</v>
      </c>
      <c r="C85" s="32">
        <v>44648</v>
      </c>
      <c r="D85" s="33" t="s">
        <v>81</v>
      </c>
      <c r="E85" s="27" t="s">
        <v>82</v>
      </c>
      <c r="F85" s="38">
        <v>2607.36</v>
      </c>
      <c r="G85" s="126">
        <v>0</v>
      </c>
      <c r="H85" s="126">
        <f t="shared" si="1"/>
        <v>2607.36</v>
      </c>
      <c r="I85" s="129" t="s">
        <v>324</v>
      </c>
      <c r="J85" s="130" t="s">
        <v>325</v>
      </c>
    </row>
    <row r="86" spans="2:10" ht="16.5" x14ac:dyDescent="0.3">
      <c r="B86" s="36" t="s">
        <v>100</v>
      </c>
      <c r="C86" s="32">
        <v>44644</v>
      </c>
      <c r="D86" s="33" t="s">
        <v>101</v>
      </c>
      <c r="E86" s="27" t="s">
        <v>24</v>
      </c>
      <c r="F86" s="34">
        <v>632816.98</v>
      </c>
      <c r="G86" s="126">
        <v>0</v>
      </c>
      <c r="H86" s="126">
        <f t="shared" si="1"/>
        <v>632816.98</v>
      </c>
      <c r="I86" s="129" t="s">
        <v>324</v>
      </c>
      <c r="J86" s="130" t="s">
        <v>325</v>
      </c>
    </row>
    <row r="87" spans="2:10" ht="16.5" x14ac:dyDescent="0.3">
      <c r="B87" s="29" t="s">
        <v>102</v>
      </c>
      <c r="C87" s="46">
        <v>42582</v>
      </c>
      <c r="D87" s="44" t="s">
        <v>103</v>
      </c>
      <c r="E87" s="27" t="s">
        <v>74</v>
      </c>
      <c r="F87" s="28">
        <v>720272</v>
      </c>
      <c r="G87" s="126">
        <v>0</v>
      </c>
      <c r="H87" s="126">
        <f t="shared" si="1"/>
        <v>720272</v>
      </c>
      <c r="I87" s="129" t="s">
        <v>324</v>
      </c>
      <c r="J87" s="130" t="s">
        <v>325</v>
      </c>
    </row>
    <row r="88" spans="2:10" ht="16.5" x14ac:dyDescent="0.3">
      <c r="B88" s="48" t="s">
        <v>104</v>
      </c>
      <c r="C88" s="49">
        <v>44624</v>
      </c>
      <c r="D88" s="50" t="s">
        <v>105</v>
      </c>
      <c r="E88" s="27" t="s">
        <v>56</v>
      </c>
      <c r="F88" s="51">
        <v>88908</v>
      </c>
      <c r="G88" s="126">
        <v>0</v>
      </c>
      <c r="H88" s="126">
        <f t="shared" si="1"/>
        <v>88908</v>
      </c>
      <c r="I88" s="129" t="s">
        <v>324</v>
      </c>
      <c r="J88" s="130" t="s">
        <v>325</v>
      </c>
    </row>
    <row r="89" spans="2:10" ht="16.5" x14ac:dyDescent="0.3">
      <c r="B89" s="48" t="s">
        <v>106</v>
      </c>
      <c r="C89" s="49">
        <v>44624</v>
      </c>
      <c r="D89" s="50" t="s">
        <v>105</v>
      </c>
      <c r="E89" s="27" t="s">
        <v>56</v>
      </c>
      <c r="F89" s="51">
        <v>5717</v>
      </c>
      <c r="G89" s="126">
        <v>0</v>
      </c>
      <c r="H89" s="126">
        <f t="shared" si="1"/>
        <v>5717</v>
      </c>
      <c r="I89" s="129" t="s">
        <v>324</v>
      </c>
      <c r="J89" s="130" t="s">
        <v>325</v>
      </c>
    </row>
    <row r="90" spans="2:10" ht="16.5" x14ac:dyDescent="0.3">
      <c r="B90" s="29" t="s">
        <v>107</v>
      </c>
      <c r="C90" s="46">
        <v>42401</v>
      </c>
      <c r="D90" s="44" t="s">
        <v>108</v>
      </c>
      <c r="E90" s="27" t="s">
        <v>109</v>
      </c>
      <c r="F90" s="30">
        <v>25000</v>
      </c>
      <c r="G90" s="126">
        <v>0</v>
      </c>
      <c r="H90" s="126">
        <f t="shared" si="1"/>
        <v>25000</v>
      </c>
      <c r="I90" s="129" t="s">
        <v>324</v>
      </c>
      <c r="J90" s="130" t="s">
        <v>325</v>
      </c>
    </row>
    <row r="91" spans="2:10" ht="16.5" x14ac:dyDescent="0.3">
      <c r="B91" s="29" t="s">
        <v>110</v>
      </c>
      <c r="C91" s="46">
        <v>42409</v>
      </c>
      <c r="D91" s="44" t="s">
        <v>108</v>
      </c>
      <c r="E91" s="27" t="s">
        <v>109</v>
      </c>
      <c r="F91" s="30">
        <v>25000</v>
      </c>
      <c r="G91" s="126">
        <v>0</v>
      </c>
      <c r="H91" s="126">
        <f t="shared" si="1"/>
        <v>25000</v>
      </c>
      <c r="I91" s="129" t="s">
        <v>324</v>
      </c>
      <c r="J91" s="130" t="s">
        <v>325</v>
      </c>
    </row>
    <row r="92" spans="2:10" ht="16.5" x14ac:dyDescent="0.3">
      <c r="B92" s="36" t="s">
        <v>111</v>
      </c>
      <c r="C92" s="32">
        <v>44642</v>
      </c>
      <c r="D92" s="33" t="s">
        <v>112</v>
      </c>
      <c r="E92" s="27" t="s">
        <v>66</v>
      </c>
      <c r="F92" s="34">
        <v>2411000</v>
      </c>
      <c r="G92" s="126">
        <v>0</v>
      </c>
      <c r="H92" s="126">
        <f t="shared" si="1"/>
        <v>2411000</v>
      </c>
      <c r="I92" s="129" t="s">
        <v>324</v>
      </c>
      <c r="J92" s="130" t="s">
        <v>325</v>
      </c>
    </row>
    <row r="93" spans="2:10" ht="16.5" x14ac:dyDescent="0.3">
      <c r="B93" s="36" t="s">
        <v>113</v>
      </c>
      <c r="C93" s="32">
        <v>44643</v>
      </c>
      <c r="D93" s="33" t="s">
        <v>112</v>
      </c>
      <c r="E93" s="27" t="s">
        <v>66</v>
      </c>
      <c r="F93" s="34">
        <v>723300</v>
      </c>
      <c r="G93" s="126">
        <v>0</v>
      </c>
      <c r="H93" s="126">
        <f t="shared" si="1"/>
        <v>723300</v>
      </c>
      <c r="I93" s="129" t="s">
        <v>324</v>
      </c>
      <c r="J93" s="130" t="s">
        <v>325</v>
      </c>
    </row>
    <row r="94" spans="2:10" ht="16.5" x14ac:dyDescent="0.3">
      <c r="B94" s="36" t="s">
        <v>114</v>
      </c>
      <c r="C94" s="32">
        <v>44644</v>
      </c>
      <c r="D94" s="33" t="s">
        <v>112</v>
      </c>
      <c r="E94" s="27" t="s">
        <v>66</v>
      </c>
      <c r="F94" s="34">
        <v>482200</v>
      </c>
      <c r="G94" s="126">
        <v>0</v>
      </c>
      <c r="H94" s="126">
        <f t="shared" si="1"/>
        <v>482200</v>
      </c>
      <c r="I94" s="129" t="s">
        <v>324</v>
      </c>
      <c r="J94" s="130" t="s">
        <v>325</v>
      </c>
    </row>
    <row r="95" spans="2:10" ht="16.5" x14ac:dyDescent="0.3">
      <c r="B95" s="36" t="s">
        <v>115</v>
      </c>
      <c r="C95" s="32">
        <v>44648</v>
      </c>
      <c r="D95" s="33" t="s">
        <v>112</v>
      </c>
      <c r="E95" s="27" t="s">
        <v>66</v>
      </c>
      <c r="F95" s="34">
        <v>723300</v>
      </c>
      <c r="G95" s="126">
        <v>0</v>
      </c>
      <c r="H95" s="126">
        <f t="shared" si="1"/>
        <v>723300</v>
      </c>
      <c r="I95" s="129" t="s">
        <v>324</v>
      </c>
      <c r="J95" s="130" t="s">
        <v>325</v>
      </c>
    </row>
    <row r="96" spans="2:10" ht="16.5" x14ac:dyDescent="0.3">
      <c r="B96" s="36" t="s">
        <v>116</v>
      </c>
      <c r="C96" s="32">
        <v>44650</v>
      </c>
      <c r="D96" s="33" t="s">
        <v>112</v>
      </c>
      <c r="E96" s="27" t="s">
        <v>66</v>
      </c>
      <c r="F96" s="34">
        <v>2411000</v>
      </c>
      <c r="G96" s="126">
        <v>0</v>
      </c>
      <c r="H96" s="126">
        <f t="shared" si="1"/>
        <v>2411000</v>
      </c>
      <c r="I96" s="129" t="s">
        <v>324</v>
      </c>
      <c r="J96" s="130" t="s">
        <v>325</v>
      </c>
    </row>
    <row r="97" spans="2:10" ht="16.5" x14ac:dyDescent="0.3">
      <c r="B97" s="29" t="s">
        <v>117</v>
      </c>
      <c r="C97" s="25">
        <v>43283</v>
      </c>
      <c r="D97" s="26" t="s">
        <v>118</v>
      </c>
      <c r="E97" s="27" t="s">
        <v>12</v>
      </c>
      <c r="F97" s="34">
        <v>600006.40000000002</v>
      </c>
      <c r="G97" s="126">
        <v>0</v>
      </c>
      <c r="H97" s="126">
        <f t="shared" si="1"/>
        <v>600006.40000000002</v>
      </c>
      <c r="I97" s="129" t="s">
        <v>324</v>
      </c>
      <c r="J97" s="130" t="s">
        <v>325</v>
      </c>
    </row>
    <row r="98" spans="2:10" ht="16.5" x14ac:dyDescent="0.3">
      <c r="B98" s="52" t="s">
        <v>119</v>
      </c>
      <c r="C98" s="32">
        <v>44650</v>
      </c>
      <c r="D98" s="37" t="s">
        <v>120</v>
      </c>
      <c r="E98" s="27" t="s">
        <v>121</v>
      </c>
      <c r="F98" s="53">
        <v>472799.42</v>
      </c>
      <c r="G98" s="126">
        <v>0</v>
      </c>
      <c r="H98" s="126">
        <f t="shared" si="1"/>
        <v>472799.42</v>
      </c>
      <c r="I98" s="129" t="s">
        <v>324</v>
      </c>
      <c r="J98" s="130" t="s">
        <v>325</v>
      </c>
    </row>
    <row r="99" spans="2:10" ht="16.5" x14ac:dyDescent="0.3">
      <c r="B99" s="24" t="s">
        <v>122</v>
      </c>
      <c r="C99" s="25">
        <v>43040</v>
      </c>
      <c r="D99" s="44" t="s">
        <v>123</v>
      </c>
      <c r="E99" s="27" t="s">
        <v>124</v>
      </c>
      <c r="F99" s="34">
        <v>116820</v>
      </c>
      <c r="G99" s="126">
        <v>0</v>
      </c>
      <c r="H99" s="126">
        <f t="shared" si="1"/>
        <v>116820</v>
      </c>
      <c r="I99" s="129" t="s">
        <v>324</v>
      </c>
      <c r="J99" s="130" t="s">
        <v>325</v>
      </c>
    </row>
    <row r="100" spans="2:10" ht="16.5" x14ac:dyDescent="0.3">
      <c r="B100" s="24" t="s">
        <v>125</v>
      </c>
      <c r="C100" s="25">
        <v>43059</v>
      </c>
      <c r="D100" s="44" t="s">
        <v>123</v>
      </c>
      <c r="E100" s="27" t="s">
        <v>124</v>
      </c>
      <c r="F100" s="34">
        <v>116820</v>
      </c>
      <c r="G100" s="126">
        <v>0</v>
      </c>
      <c r="H100" s="126">
        <f t="shared" si="1"/>
        <v>116820</v>
      </c>
      <c r="I100" s="129" t="s">
        <v>324</v>
      </c>
      <c r="J100" s="130" t="s">
        <v>325</v>
      </c>
    </row>
    <row r="101" spans="2:10" ht="16.5" x14ac:dyDescent="0.3">
      <c r="B101" s="24" t="s">
        <v>126</v>
      </c>
      <c r="C101" s="25">
        <v>43059</v>
      </c>
      <c r="D101" s="44" t="s">
        <v>123</v>
      </c>
      <c r="E101" s="27" t="s">
        <v>124</v>
      </c>
      <c r="F101" s="34">
        <v>77880</v>
      </c>
      <c r="G101" s="126">
        <v>0</v>
      </c>
      <c r="H101" s="126">
        <f t="shared" si="1"/>
        <v>77880</v>
      </c>
      <c r="I101" s="129" t="s">
        <v>324</v>
      </c>
      <c r="J101" s="130" t="s">
        <v>325</v>
      </c>
    </row>
    <row r="102" spans="2:10" ht="16.5" x14ac:dyDescent="0.3">
      <c r="B102" s="24" t="s">
        <v>127</v>
      </c>
      <c r="C102" s="25">
        <v>42338</v>
      </c>
      <c r="D102" s="44" t="s">
        <v>128</v>
      </c>
      <c r="E102" s="27" t="s">
        <v>39</v>
      </c>
      <c r="F102" s="34">
        <v>2242000</v>
      </c>
      <c r="G102" s="126">
        <v>0</v>
      </c>
      <c r="H102" s="126">
        <f t="shared" si="1"/>
        <v>2242000</v>
      </c>
      <c r="I102" s="129" t="s">
        <v>324</v>
      </c>
      <c r="J102" s="130" t="s">
        <v>325</v>
      </c>
    </row>
    <row r="103" spans="2:10" ht="16.5" x14ac:dyDescent="0.3">
      <c r="B103" s="24" t="s">
        <v>129</v>
      </c>
      <c r="C103" s="25">
        <v>43011</v>
      </c>
      <c r="D103" s="26" t="s">
        <v>130</v>
      </c>
      <c r="E103" s="27" t="s">
        <v>131</v>
      </c>
      <c r="F103" s="34">
        <v>70800</v>
      </c>
      <c r="G103" s="126">
        <v>0</v>
      </c>
      <c r="H103" s="126">
        <f t="shared" si="1"/>
        <v>70800</v>
      </c>
      <c r="I103" s="129" t="s">
        <v>324</v>
      </c>
      <c r="J103" s="130" t="s">
        <v>325</v>
      </c>
    </row>
    <row r="104" spans="2:10" ht="16.5" x14ac:dyDescent="0.3">
      <c r="B104" s="47" t="s">
        <v>132</v>
      </c>
      <c r="C104" s="54">
        <v>44635</v>
      </c>
      <c r="D104" s="42" t="s">
        <v>133</v>
      </c>
      <c r="E104" s="27" t="s">
        <v>24</v>
      </c>
      <c r="F104" s="30">
        <v>19710.78</v>
      </c>
      <c r="G104" s="126">
        <v>0</v>
      </c>
      <c r="H104" s="126">
        <f t="shared" si="1"/>
        <v>19710.78</v>
      </c>
      <c r="I104" s="129" t="s">
        <v>324</v>
      </c>
      <c r="J104" s="130" t="s">
        <v>325</v>
      </c>
    </row>
    <row r="105" spans="2:10" ht="16.5" x14ac:dyDescent="0.3">
      <c r="B105" s="47" t="s">
        <v>134</v>
      </c>
      <c r="C105" s="54">
        <v>44635</v>
      </c>
      <c r="D105" s="42" t="s">
        <v>133</v>
      </c>
      <c r="E105" s="27" t="s">
        <v>24</v>
      </c>
      <c r="F105" s="30">
        <v>1212446.52</v>
      </c>
      <c r="G105" s="126">
        <v>0</v>
      </c>
      <c r="H105" s="126">
        <f t="shared" si="1"/>
        <v>1212446.52</v>
      </c>
      <c r="I105" s="129" t="s">
        <v>324</v>
      </c>
      <c r="J105" s="130" t="s">
        <v>325</v>
      </c>
    </row>
    <row r="106" spans="2:10" ht="16.5" x14ac:dyDescent="0.3">
      <c r="B106" s="47" t="s">
        <v>135</v>
      </c>
      <c r="C106" s="54">
        <v>44635</v>
      </c>
      <c r="D106" s="42" t="s">
        <v>136</v>
      </c>
      <c r="E106" s="27" t="s">
        <v>24</v>
      </c>
      <c r="F106" s="30">
        <v>98178.36</v>
      </c>
      <c r="G106" s="126">
        <v>0</v>
      </c>
      <c r="H106" s="126">
        <f t="shared" si="1"/>
        <v>98178.36</v>
      </c>
      <c r="I106" s="129" t="s">
        <v>324</v>
      </c>
      <c r="J106" s="130" t="s">
        <v>325</v>
      </c>
    </row>
    <row r="107" spans="2:10" ht="16.5" x14ac:dyDescent="0.3">
      <c r="B107" s="36" t="s">
        <v>137</v>
      </c>
      <c r="C107" s="32">
        <v>44651</v>
      </c>
      <c r="D107" s="33" t="s">
        <v>138</v>
      </c>
      <c r="E107" s="27" t="s">
        <v>66</v>
      </c>
      <c r="F107" s="34">
        <v>1000000</v>
      </c>
      <c r="G107" s="126">
        <v>0</v>
      </c>
      <c r="H107" s="126">
        <f t="shared" si="1"/>
        <v>1000000</v>
      </c>
      <c r="I107" s="129" t="s">
        <v>324</v>
      </c>
      <c r="J107" s="130" t="s">
        <v>325</v>
      </c>
    </row>
    <row r="108" spans="2:10" ht="16.5" x14ac:dyDescent="0.3">
      <c r="B108" s="36" t="s">
        <v>139</v>
      </c>
      <c r="C108" s="32">
        <v>44651</v>
      </c>
      <c r="D108" s="33" t="s">
        <v>138</v>
      </c>
      <c r="E108" s="27" t="s">
        <v>66</v>
      </c>
      <c r="F108" s="34">
        <v>1244000</v>
      </c>
      <c r="G108" s="126">
        <v>0</v>
      </c>
      <c r="H108" s="126">
        <f t="shared" si="1"/>
        <v>1244000</v>
      </c>
      <c r="I108" s="129" t="s">
        <v>324</v>
      </c>
      <c r="J108" s="130" t="s">
        <v>325</v>
      </c>
    </row>
    <row r="109" spans="2:10" ht="16.5" x14ac:dyDescent="0.3">
      <c r="B109" s="55" t="s">
        <v>140</v>
      </c>
      <c r="C109" s="32">
        <v>43847</v>
      </c>
      <c r="D109" s="44" t="s">
        <v>141</v>
      </c>
      <c r="E109" s="27" t="s">
        <v>142</v>
      </c>
      <c r="F109" s="34">
        <v>261960</v>
      </c>
      <c r="G109" s="126">
        <v>0</v>
      </c>
      <c r="H109" s="126">
        <f t="shared" si="1"/>
        <v>261960</v>
      </c>
      <c r="I109" s="129" t="s">
        <v>324</v>
      </c>
      <c r="J109" s="130" t="s">
        <v>325</v>
      </c>
    </row>
    <row r="110" spans="2:10" ht="16.5" x14ac:dyDescent="0.3">
      <c r="B110" s="36" t="s">
        <v>143</v>
      </c>
      <c r="C110" s="25">
        <v>42825</v>
      </c>
      <c r="D110" s="56" t="s">
        <v>144</v>
      </c>
      <c r="E110" s="27" t="s">
        <v>39</v>
      </c>
      <c r="F110" s="43">
        <v>57500</v>
      </c>
      <c r="G110" s="126">
        <v>0</v>
      </c>
      <c r="H110" s="126">
        <f t="shared" si="1"/>
        <v>57500</v>
      </c>
      <c r="I110" s="129" t="s">
        <v>324</v>
      </c>
      <c r="J110" s="130" t="s">
        <v>325</v>
      </c>
    </row>
    <row r="111" spans="2:10" ht="16.5" x14ac:dyDescent="0.3">
      <c r="B111" s="36" t="s">
        <v>145</v>
      </c>
      <c r="C111" s="25">
        <v>42825</v>
      </c>
      <c r="D111" s="56" t="s">
        <v>144</v>
      </c>
      <c r="E111" s="27" t="s">
        <v>39</v>
      </c>
      <c r="F111" s="43">
        <v>152500</v>
      </c>
      <c r="G111" s="126">
        <v>0</v>
      </c>
      <c r="H111" s="126">
        <f t="shared" si="1"/>
        <v>152500</v>
      </c>
      <c r="I111" s="129" t="s">
        <v>324</v>
      </c>
      <c r="J111" s="130" t="s">
        <v>325</v>
      </c>
    </row>
    <row r="112" spans="2:10" ht="16.5" x14ac:dyDescent="0.3">
      <c r="B112" s="36" t="s">
        <v>127</v>
      </c>
      <c r="C112" s="25">
        <v>42825</v>
      </c>
      <c r="D112" s="56" t="s">
        <v>144</v>
      </c>
      <c r="E112" s="27" t="s">
        <v>39</v>
      </c>
      <c r="F112" s="43">
        <v>52500</v>
      </c>
      <c r="G112" s="126">
        <v>0</v>
      </c>
      <c r="H112" s="126">
        <f t="shared" si="1"/>
        <v>52500</v>
      </c>
      <c r="I112" s="129" t="s">
        <v>324</v>
      </c>
      <c r="J112" s="130" t="s">
        <v>325</v>
      </c>
    </row>
    <row r="113" spans="2:10" ht="16.5" x14ac:dyDescent="0.3">
      <c r="B113" s="36" t="s">
        <v>146</v>
      </c>
      <c r="C113" s="32">
        <v>44028</v>
      </c>
      <c r="D113" s="56" t="s">
        <v>147</v>
      </c>
      <c r="E113" s="27" t="s">
        <v>39</v>
      </c>
      <c r="F113" s="43">
        <v>70800</v>
      </c>
      <c r="G113" s="126">
        <v>0</v>
      </c>
      <c r="H113" s="126">
        <f t="shared" si="1"/>
        <v>70800</v>
      </c>
      <c r="I113" s="129" t="s">
        <v>324</v>
      </c>
      <c r="J113" s="130" t="s">
        <v>325</v>
      </c>
    </row>
    <row r="114" spans="2:10" ht="16.5" x14ac:dyDescent="0.3">
      <c r="B114" s="29" t="s">
        <v>148</v>
      </c>
      <c r="C114" s="25">
        <v>41576</v>
      </c>
      <c r="D114" s="44" t="s">
        <v>149</v>
      </c>
      <c r="E114" s="27" t="s">
        <v>12</v>
      </c>
      <c r="F114" s="28">
        <v>175973.4</v>
      </c>
      <c r="G114" s="126">
        <v>0</v>
      </c>
      <c r="H114" s="126">
        <f t="shared" si="1"/>
        <v>175973.4</v>
      </c>
      <c r="I114" s="129" t="s">
        <v>324</v>
      </c>
      <c r="J114" s="130" t="s">
        <v>325</v>
      </c>
    </row>
    <row r="115" spans="2:10" ht="16.5" x14ac:dyDescent="0.3">
      <c r="B115" s="29" t="s">
        <v>150</v>
      </c>
      <c r="C115" s="46">
        <v>42880</v>
      </c>
      <c r="D115" s="44" t="s">
        <v>151</v>
      </c>
      <c r="E115" s="27" t="s">
        <v>12</v>
      </c>
      <c r="F115" s="30">
        <v>49850.28</v>
      </c>
      <c r="G115" s="126">
        <v>0</v>
      </c>
      <c r="H115" s="126">
        <f t="shared" si="1"/>
        <v>49850.28</v>
      </c>
      <c r="I115" s="129" t="s">
        <v>324</v>
      </c>
      <c r="J115" s="130" t="s">
        <v>325</v>
      </c>
    </row>
    <row r="116" spans="2:10" ht="16.5" x14ac:dyDescent="0.3">
      <c r="B116" s="29" t="s">
        <v>152</v>
      </c>
      <c r="C116" s="46">
        <v>42410</v>
      </c>
      <c r="D116" s="44" t="s">
        <v>153</v>
      </c>
      <c r="E116" s="27" t="s">
        <v>12</v>
      </c>
      <c r="F116" s="30">
        <v>650850.30000000005</v>
      </c>
      <c r="G116" s="126">
        <v>0</v>
      </c>
      <c r="H116" s="126">
        <f t="shared" si="1"/>
        <v>650850.30000000005</v>
      </c>
      <c r="I116" s="129" t="s">
        <v>324</v>
      </c>
      <c r="J116" s="130" t="s">
        <v>325</v>
      </c>
    </row>
    <row r="117" spans="2:10" ht="16.5" x14ac:dyDescent="0.3">
      <c r="B117" s="47" t="s">
        <v>154</v>
      </c>
      <c r="C117" s="32">
        <v>44131</v>
      </c>
      <c r="D117" s="44" t="s">
        <v>155</v>
      </c>
      <c r="E117" s="27" t="s">
        <v>156</v>
      </c>
      <c r="F117" s="34">
        <v>280000</v>
      </c>
      <c r="G117" s="126">
        <v>0</v>
      </c>
      <c r="H117" s="126">
        <f t="shared" si="1"/>
        <v>280000</v>
      </c>
      <c r="I117" s="129" t="s">
        <v>324</v>
      </c>
      <c r="J117" s="130" t="s">
        <v>325</v>
      </c>
    </row>
    <row r="118" spans="2:10" ht="16.5" x14ac:dyDescent="0.3">
      <c r="B118" s="57" t="s">
        <v>157</v>
      </c>
      <c r="C118" s="32">
        <v>44136</v>
      </c>
      <c r="D118" s="33" t="s">
        <v>158</v>
      </c>
      <c r="E118" s="27" t="s">
        <v>12</v>
      </c>
      <c r="F118" s="34">
        <v>59724.639999999999</v>
      </c>
      <c r="G118" s="126">
        <v>0</v>
      </c>
      <c r="H118" s="126">
        <f t="shared" si="1"/>
        <v>59724.639999999999</v>
      </c>
      <c r="I118" s="129" t="s">
        <v>324</v>
      </c>
      <c r="J118" s="130" t="s">
        <v>325</v>
      </c>
    </row>
    <row r="119" spans="2:10" ht="16.5" x14ac:dyDescent="0.3">
      <c r="B119" s="29" t="s">
        <v>159</v>
      </c>
      <c r="C119" s="32">
        <v>44166</v>
      </c>
      <c r="D119" s="33" t="s">
        <v>158</v>
      </c>
      <c r="E119" s="27" t="s">
        <v>12</v>
      </c>
      <c r="F119" s="30">
        <v>68353</v>
      </c>
      <c r="G119" s="126">
        <v>0</v>
      </c>
      <c r="H119" s="126">
        <f t="shared" si="1"/>
        <v>68353</v>
      </c>
      <c r="I119" s="129" t="s">
        <v>324</v>
      </c>
      <c r="J119" s="130" t="s">
        <v>325</v>
      </c>
    </row>
    <row r="120" spans="2:10" ht="16.5" x14ac:dyDescent="0.3">
      <c r="B120" s="48" t="s">
        <v>160</v>
      </c>
      <c r="C120" s="58">
        <v>44637</v>
      </c>
      <c r="D120" s="33" t="s">
        <v>161</v>
      </c>
      <c r="E120" s="27" t="s">
        <v>66</v>
      </c>
      <c r="F120" s="30">
        <v>221600</v>
      </c>
      <c r="G120" s="126">
        <v>0</v>
      </c>
      <c r="H120" s="126">
        <f t="shared" si="1"/>
        <v>221600</v>
      </c>
      <c r="I120" s="129" t="s">
        <v>324</v>
      </c>
      <c r="J120" s="130" t="s">
        <v>325</v>
      </c>
    </row>
    <row r="121" spans="2:10" ht="16.5" x14ac:dyDescent="0.3">
      <c r="B121" s="48" t="s">
        <v>162</v>
      </c>
      <c r="C121" s="25">
        <v>43066</v>
      </c>
      <c r="D121" s="56" t="s">
        <v>163</v>
      </c>
      <c r="E121" s="59" t="s">
        <v>164</v>
      </c>
      <c r="F121" s="60">
        <v>851236.07</v>
      </c>
      <c r="G121" s="126">
        <v>0</v>
      </c>
      <c r="H121" s="126">
        <f t="shared" si="1"/>
        <v>851236.07</v>
      </c>
      <c r="I121" s="129" t="s">
        <v>324</v>
      </c>
      <c r="J121" s="130" t="s">
        <v>325</v>
      </c>
    </row>
    <row r="122" spans="2:10" ht="16.5" x14ac:dyDescent="0.3">
      <c r="B122" s="36" t="s">
        <v>165</v>
      </c>
      <c r="C122" s="25">
        <v>43556</v>
      </c>
      <c r="D122" s="33" t="s">
        <v>166</v>
      </c>
      <c r="E122" s="59" t="s">
        <v>164</v>
      </c>
      <c r="F122" s="38">
        <v>616953.21</v>
      </c>
      <c r="G122" s="126">
        <v>0</v>
      </c>
      <c r="H122" s="126">
        <f t="shared" si="1"/>
        <v>616953.21</v>
      </c>
      <c r="I122" s="129" t="s">
        <v>324</v>
      </c>
      <c r="J122" s="130" t="s">
        <v>325</v>
      </c>
    </row>
    <row r="123" spans="2:10" ht="16.5" x14ac:dyDescent="0.3">
      <c r="B123" s="48" t="s">
        <v>167</v>
      </c>
      <c r="C123" s="46">
        <v>42842</v>
      </c>
      <c r="D123" s="56" t="s">
        <v>168</v>
      </c>
      <c r="E123" s="27" t="s">
        <v>156</v>
      </c>
      <c r="F123" s="38">
        <v>64310</v>
      </c>
      <c r="G123" s="126">
        <v>0</v>
      </c>
      <c r="H123" s="126">
        <f t="shared" si="1"/>
        <v>64310</v>
      </c>
      <c r="I123" s="129" t="s">
        <v>324</v>
      </c>
      <c r="J123" s="130" t="s">
        <v>325</v>
      </c>
    </row>
    <row r="124" spans="2:10" ht="16.5" x14ac:dyDescent="0.3">
      <c r="B124" s="29" t="s">
        <v>169</v>
      </c>
      <c r="C124" s="46">
        <v>43465</v>
      </c>
      <c r="D124" s="61" t="s">
        <v>170</v>
      </c>
      <c r="E124" s="27" t="s">
        <v>171</v>
      </c>
      <c r="F124" s="62">
        <v>2005.99</v>
      </c>
      <c r="G124" s="126">
        <v>0</v>
      </c>
      <c r="H124" s="126">
        <f t="shared" si="1"/>
        <v>2005.99</v>
      </c>
      <c r="I124" s="129" t="s">
        <v>324</v>
      </c>
      <c r="J124" s="130" t="s">
        <v>325</v>
      </c>
    </row>
    <row r="125" spans="2:10" ht="16.5" x14ac:dyDescent="0.3">
      <c r="B125" s="36" t="s">
        <v>172</v>
      </c>
      <c r="C125" s="25">
        <v>43279</v>
      </c>
      <c r="D125" s="63" t="s">
        <v>173</v>
      </c>
      <c r="E125" s="27" t="s">
        <v>174</v>
      </c>
      <c r="F125" s="38">
        <v>118000</v>
      </c>
      <c r="G125" s="126">
        <v>0</v>
      </c>
      <c r="H125" s="126">
        <f t="shared" si="1"/>
        <v>118000</v>
      </c>
      <c r="I125" s="129" t="s">
        <v>324</v>
      </c>
      <c r="J125" s="130" t="s">
        <v>325</v>
      </c>
    </row>
    <row r="126" spans="2:10" ht="16.5" x14ac:dyDescent="0.3">
      <c r="B126" s="24" t="s">
        <v>175</v>
      </c>
      <c r="C126" s="25">
        <v>41410</v>
      </c>
      <c r="D126" s="44" t="s">
        <v>326</v>
      </c>
      <c r="E126" s="27" t="s">
        <v>24</v>
      </c>
      <c r="F126" s="40">
        <v>2714629.18</v>
      </c>
      <c r="G126" s="126">
        <v>2261333.6</v>
      </c>
      <c r="H126" s="126">
        <f t="shared" si="1"/>
        <v>453295.58000000007</v>
      </c>
      <c r="I126" s="129" t="s">
        <v>324</v>
      </c>
      <c r="J126" s="130" t="s">
        <v>325</v>
      </c>
    </row>
    <row r="127" spans="2:10" ht="16.5" x14ac:dyDescent="0.3">
      <c r="B127" s="29" t="s">
        <v>177</v>
      </c>
      <c r="C127" s="46">
        <v>44543</v>
      </c>
      <c r="D127" s="44" t="s">
        <v>178</v>
      </c>
      <c r="E127" s="27" t="s">
        <v>179</v>
      </c>
      <c r="F127" s="30">
        <v>115083</v>
      </c>
      <c r="G127" s="126">
        <v>0</v>
      </c>
      <c r="H127" s="126">
        <f t="shared" si="1"/>
        <v>115083</v>
      </c>
      <c r="I127" s="129" t="s">
        <v>324</v>
      </c>
      <c r="J127" s="130" t="s">
        <v>325</v>
      </c>
    </row>
    <row r="128" spans="2:10" ht="16.5" x14ac:dyDescent="0.3">
      <c r="B128" s="24" t="s">
        <v>180</v>
      </c>
      <c r="C128" s="25">
        <v>43418</v>
      </c>
      <c r="D128" s="42" t="s">
        <v>181</v>
      </c>
      <c r="E128" s="27" t="s">
        <v>12</v>
      </c>
      <c r="F128" s="30">
        <v>60333.4</v>
      </c>
      <c r="G128" s="126">
        <v>0</v>
      </c>
      <c r="H128" s="126">
        <f t="shared" si="1"/>
        <v>60333.4</v>
      </c>
      <c r="I128" s="129" t="s">
        <v>324</v>
      </c>
      <c r="J128" s="130" t="s">
        <v>325</v>
      </c>
    </row>
    <row r="129" spans="2:10" ht="16.5" x14ac:dyDescent="0.3">
      <c r="B129" s="29" t="s">
        <v>182</v>
      </c>
      <c r="C129" s="46">
        <v>43431</v>
      </c>
      <c r="D129" s="42" t="s">
        <v>181</v>
      </c>
      <c r="E129" s="27" t="s">
        <v>12</v>
      </c>
      <c r="F129" s="30">
        <v>50976</v>
      </c>
      <c r="G129" s="126">
        <v>0</v>
      </c>
      <c r="H129" s="126">
        <f t="shared" si="1"/>
        <v>50976</v>
      </c>
      <c r="I129" s="129" t="s">
        <v>324</v>
      </c>
      <c r="J129" s="130" t="s">
        <v>325</v>
      </c>
    </row>
    <row r="130" spans="2:10" ht="16.5" x14ac:dyDescent="0.3">
      <c r="B130" s="47" t="s">
        <v>183</v>
      </c>
      <c r="C130" s="54">
        <v>44586</v>
      </c>
      <c r="D130" s="42" t="s">
        <v>181</v>
      </c>
      <c r="E130" s="27" t="s">
        <v>184</v>
      </c>
      <c r="F130" s="30">
        <v>2380</v>
      </c>
      <c r="G130" s="126">
        <v>0</v>
      </c>
      <c r="H130" s="126">
        <f t="shared" si="1"/>
        <v>2380</v>
      </c>
      <c r="I130" s="129" t="s">
        <v>324</v>
      </c>
      <c r="J130" s="130" t="s">
        <v>325</v>
      </c>
    </row>
    <row r="131" spans="2:10" ht="16.5" x14ac:dyDescent="0.3">
      <c r="B131" s="47" t="s">
        <v>185</v>
      </c>
      <c r="C131" s="54">
        <v>44589</v>
      </c>
      <c r="D131" s="42" t="s">
        <v>181</v>
      </c>
      <c r="E131" s="27" t="s">
        <v>184</v>
      </c>
      <c r="F131" s="30">
        <v>4080</v>
      </c>
      <c r="G131" s="126">
        <v>0</v>
      </c>
      <c r="H131" s="126">
        <f t="shared" si="1"/>
        <v>4080</v>
      </c>
      <c r="I131" s="129" t="s">
        <v>324</v>
      </c>
      <c r="J131" s="130" t="s">
        <v>325</v>
      </c>
    </row>
    <row r="132" spans="2:10" ht="16.5" x14ac:dyDescent="0.3">
      <c r="B132" s="47" t="s">
        <v>186</v>
      </c>
      <c r="C132" s="54">
        <v>44615</v>
      </c>
      <c r="D132" s="42" t="s">
        <v>181</v>
      </c>
      <c r="E132" s="27" t="s">
        <v>184</v>
      </c>
      <c r="F132" s="30">
        <v>5610</v>
      </c>
      <c r="G132" s="126">
        <v>0</v>
      </c>
      <c r="H132" s="126">
        <f t="shared" si="1"/>
        <v>5610</v>
      </c>
      <c r="I132" s="129" t="s">
        <v>324</v>
      </c>
      <c r="J132" s="130" t="s">
        <v>325</v>
      </c>
    </row>
    <row r="133" spans="2:10" ht="16.5" x14ac:dyDescent="0.3">
      <c r="B133" s="47" t="s">
        <v>187</v>
      </c>
      <c r="C133" s="54">
        <v>44635</v>
      </c>
      <c r="D133" s="42" t="s">
        <v>181</v>
      </c>
      <c r="E133" s="27" t="s">
        <v>184</v>
      </c>
      <c r="F133" s="30">
        <v>4335</v>
      </c>
      <c r="G133" s="126">
        <v>0</v>
      </c>
      <c r="H133" s="126">
        <f t="shared" si="1"/>
        <v>4335</v>
      </c>
      <c r="I133" s="129" t="s">
        <v>324</v>
      </c>
      <c r="J133" s="130" t="s">
        <v>325</v>
      </c>
    </row>
    <row r="134" spans="2:10" ht="16.5" x14ac:dyDescent="0.3">
      <c r="B134" s="47" t="s">
        <v>188</v>
      </c>
      <c r="C134" s="54">
        <v>44645</v>
      </c>
      <c r="D134" s="42" t="s">
        <v>181</v>
      </c>
      <c r="E134" s="27" t="s">
        <v>184</v>
      </c>
      <c r="F134" s="30">
        <v>4335</v>
      </c>
      <c r="G134" s="126">
        <v>0</v>
      </c>
      <c r="H134" s="126">
        <f t="shared" si="1"/>
        <v>4335</v>
      </c>
      <c r="I134" s="129" t="s">
        <v>324</v>
      </c>
      <c r="J134" s="130" t="s">
        <v>325</v>
      </c>
    </row>
    <row r="135" spans="2:10" ht="16.5" x14ac:dyDescent="0.3">
      <c r="B135" s="29" t="s">
        <v>189</v>
      </c>
      <c r="C135" s="54">
        <v>44636</v>
      </c>
      <c r="D135" s="132" t="s">
        <v>190</v>
      </c>
      <c r="E135" s="27" t="s">
        <v>24</v>
      </c>
      <c r="F135" s="65">
        <v>720095</v>
      </c>
      <c r="G135" s="126">
        <v>0</v>
      </c>
      <c r="H135" s="126">
        <f t="shared" si="1"/>
        <v>720095</v>
      </c>
      <c r="I135" s="129" t="s">
        <v>324</v>
      </c>
      <c r="J135" s="130" t="s">
        <v>325</v>
      </c>
    </row>
    <row r="136" spans="2:10" ht="16.5" x14ac:dyDescent="0.3">
      <c r="B136" s="29" t="s">
        <v>189</v>
      </c>
      <c r="C136" s="54">
        <v>44637</v>
      </c>
      <c r="D136" s="132" t="s">
        <v>190</v>
      </c>
      <c r="E136" s="27" t="s">
        <v>24</v>
      </c>
      <c r="F136" s="65">
        <v>1994200</v>
      </c>
      <c r="G136" s="126">
        <v>0</v>
      </c>
      <c r="H136" s="126">
        <f t="shared" si="1"/>
        <v>1994200</v>
      </c>
      <c r="I136" s="129" t="s">
        <v>324</v>
      </c>
      <c r="J136" s="130" t="s">
        <v>325</v>
      </c>
    </row>
    <row r="137" spans="2:10" ht="16.5" x14ac:dyDescent="0.3">
      <c r="B137" s="29" t="s">
        <v>189</v>
      </c>
      <c r="C137" s="54">
        <v>44641</v>
      </c>
      <c r="D137" s="132" t="s">
        <v>190</v>
      </c>
      <c r="E137" s="27" t="s">
        <v>24</v>
      </c>
      <c r="F137" s="65">
        <v>411466</v>
      </c>
      <c r="G137" s="126">
        <v>0</v>
      </c>
      <c r="H137" s="126">
        <f t="shared" si="1"/>
        <v>411466</v>
      </c>
      <c r="I137" s="129" t="s">
        <v>324</v>
      </c>
      <c r="J137" s="130" t="s">
        <v>325</v>
      </c>
    </row>
    <row r="138" spans="2:10" ht="16.5" x14ac:dyDescent="0.3">
      <c r="B138" s="29" t="s">
        <v>189</v>
      </c>
      <c r="C138" s="54">
        <v>44643</v>
      </c>
      <c r="D138" s="132" t="s">
        <v>190</v>
      </c>
      <c r="E138" s="27" t="s">
        <v>24</v>
      </c>
      <c r="F138" s="65">
        <v>1035509</v>
      </c>
      <c r="G138" s="126">
        <v>0</v>
      </c>
      <c r="H138" s="126">
        <f t="shared" si="1"/>
        <v>1035509</v>
      </c>
      <c r="I138" s="129" t="s">
        <v>324</v>
      </c>
      <c r="J138" s="130" t="s">
        <v>325</v>
      </c>
    </row>
    <row r="139" spans="2:10" ht="16.5" x14ac:dyDescent="0.3">
      <c r="B139" s="29" t="s">
        <v>189</v>
      </c>
      <c r="C139" s="54">
        <v>44645</v>
      </c>
      <c r="D139" s="132" t="s">
        <v>190</v>
      </c>
      <c r="E139" s="27" t="s">
        <v>24</v>
      </c>
      <c r="F139" s="65">
        <v>794553</v>
      </c>
      <c r="G139" s="126">
        <v>0</v>
      </c>
      <c r="H139" s="126">
        <f t="shared" si="1"/>
        <v>794553</v>
      </c>
      <c r="I139" s="129" t="s">
        <v>324</v>
      </c>
      <c r="J139" s="130" t="s">
        <v>325</v>
      </c>
    </row>
    <row r="140" spans="2:10" ht="16.5" x14ac:dyDescent="0.3">
      <c r="B140" s="29" t="s">
        <v>189</v>
      </c>
      <c r="C140" s="54">
        <v>44649</v>
      </c>
      <c r="D140" s="132" t="s">
        <v>190</v>
      </c>
      <c r="E140" s="27" t="s">
        <v>24</v>
      </c>
      <c r="F140" s="65">
        <v>234466</v>
      </c>
      <c r="G140" s="126">
        <v>0</v>
      </c>
      <c r="H140" s="126">
        <f t="shared" si="1"/>
        <v>234466</v>
      </c>
      <c r="I140" s="129" t="s">
        <v>324</v>
      </c>
      <c r="J140" s="130" t="s">
        <v>325</v>
      </c>
    </row>
    <row r="141" spans="2:10" ht="16.5" x14ac:dyDescent="0.3">
      <c r="B141" s="29" t="s">
        <v>191</v>
      </c>
      <c r="C141" s="54">
        <v>44635</v>
      </c>
      <c r="D141" s="132" t="s">
        <v>192</v>
      </c>
      <c r="E141" s="27" t="s">
        <v>24</v>
      </c>
      <c r="F141" s="65">
        <v>624928</v>
      </c>
      <c r="G141" s="126">
        <v>0</v>
      </c>
      <c r="H141" s="126">
        <f t="shared" si="1"/>
        <v>624928</v>
      </c>
      <c r="I141" s="129" t="s">
        <v>324</v>
      </c>
      <c r="J141" s="130" t="s">
        <v>325</v>
      </c>
    </row>
    <row r="142" spans="2:10" ht="16.5" x14ac:dyDescent="0.3">
      <c r="B142" s="29" t="s">
        <v>191</v>
      </c>
      <c r="C142" s="54">
        <v>44636</v>
      </c>
      <c r="D142" s="132" t="s">
        <v>192</v>
      </c>
      <c r="E142" s="27" t="s">
        <v>24</v>
      </c>
      <c r="F142" s="65">
        <v>106200</v>
      </c>
      <c r="G142" s="126">
        <v>0</v>
      </c>
      <c r="H142" s="126">
        <f t="shared" si="1"/>
        <v>106200</v>
      </c>
      <c r="I142" s="129" t="s">
        <v>324</v>
      </c>
      <c r="J142" s="130" t="s">
        <v>325</v>
      </c>
    </row>
    <row r="143" spans="2:10" ht="16.5" x14ac:dyDescent="0.3">
      <c r="B143" s="29" t="s">
        <v>191</v>
      </c>
      <c r="C143" s="54">
        <v>44637</v>
      </c>
      <c r="D143" s="132" t="s">
        <v>192</v>
      </c>
      <c r="E143" s="27" t="s">
        <v>24</v>
      </c>
      <c r="F143" s="65">
        <v>238832</v>
      </c>
      <c r="G143" s="126">
        <v>0</v>
      </c>
      <c r="H143" s="126">
        <f t="shared" si="1"/>
        <v>238832</v>
      </c>
      <c r="I143" s="129" t="s">
        <v>324</v>
      </c>
      <c r="J143" s="130" t="s">
        <v>325</v>
      </c>
    </row>
    <row r="144" spans="2:10" ht="16.5" x14ac:dyDescent="0.3">
      <c r="B144" s="29" t="s">
        <v>191</v>
      </c>
      <c r="C144" s="54">
        <v>44638</v>
      </c>
      <c r="D144" s="132" t="s">
        <v>192</v>
      </c>
      <c r="E144" s="27" t="s">
        <v>24</v>
      </c>
      <c r="F144" s="65">
        <v>1098580</v>
      </c>
      <c r="G144" s="126">
        <v>0</v>
      </c>
      <c r="H144" s="126">
        <f t="shared" ref="H144:H207" si="2">SUM(F144-G144)</f>
        <v>1098580</v>
      </c>
      <c r="I144" s="129" t="s">
        <v>324</v>
      </c>
      <c r="J144" s="130" t="s">
        <v>325</v>
      </c>
    </row>
    <row r="145" spans="2:10" ht="16.5" x14ac:dyDescent="0.3">
      <c r="B145" s="29" t="s">
        <v>191</v>
      </c>
      <c r="C145" s="54">
        <v>44643</v>
      </c>
      <c r="D145" s="132" t="s">
        <v>192</v>
      </c>
      <c r="E145" s="27" t="s">
        <v>24</v>
      </c>
      <c r="F145" s="65">
        <v>400964</v>
      </c>
      <c r="G145" s="126">
        <v>0</v>
      </c>
      <c r="H145" s="126">
        <f t="shared" si="2"/>
        <v>400964</v>
      </c>
      <c r="I145" s="129" t="s">
        <v>324</v>
      </c>
      <c r="J145" s="130" t="s">
        <v>325</v>
      </c>
    </row>
    <row r="146" spans="2:10" ht="16.5" x14ac:dyDescent="0.3">
      <c r="B146" s="29" t="s">
        <v>191</v>
      </c>
      <c r="C146" s="54">
        <v>44648</v>
      </c>
      <c r="D146" s="132" t="s">
        <v>192</v>
      </c>
      <c r="E146" s="27" t="s">
        <v>24</v>
      </c>
      <c r="F146" s="65">
        <v>301136</v>
      </c>
      <c r="G146" s="126">
        <v>0</v>
      </c>
      <c r="H146" s="126">
        <f t="shared" si="2"/>
        <v>301136</v>
      </c>
      <c r="I146" s="129" t="s">
        <v>324</v>
      </c>
      <c r="J146" s="130" t="s">
        <v>325</v>
      </c>
    </row>
    <row r="147" spans="2:10" ht="16.5" x14ac:dyDescent="0.3">
      <c r="B147" s="29" t="s">
        <v>191</v>
      </c>
      <c r="C147" s="54">
        <v>44650</v>
      </c>
      <c r="D147" s="132" t="s">
        <v>192</v>
      </c>
      <c r="E147" s="27" t="s">
        <v>24</v>
      </c>
      <c r="F147" s="65">
        <v>70092</v>
      </c>
      <c r="G147" s="126">
        <v>0</v>
      </c>
      <c r="H147" s="126">
        <f t="shared" si="2"/>
        <v>70092</v>
      </c>
      <c r="I147" s="129" t="s">
        <v>324</v>
      </c>
      <c r="J147" s="130" t="s">
        <v>325</v>
      </c>
    </row>
    <row r="148" spans="2:10" ht="16.5" x14ac:dyDescent="0.3">
      <c r="B148" s="29" t="s">
        <v>191</v>
      </c>
      <c r="C148" s="54">
        <v>44651</v>
      </c>
      <c r="D148" s="132" t="s">
        <v>192</v>
      </c>
      <c r="E148" s="27" t="s">
        <v>24</v>
      </c>
      <c r="F148" s="65">
        <v>1055156</v>
      </c>
      <c r="G148" s="126">
        <v>0</v>
      </c>
      <c r="H148" s="126">
        <f t="shared" si="2"/>
        <v>1055156</v>
      </c>
      <c r="I148" s="129" t="s">
        <v>324</v>
      </c>
      <c r="J148" s="130" t="s">
        <v>325</v>
      </c>
    </row>
    <row r="149" spans="2:10" ht="16.5" x14ac:dyDescent="0.3">
      <c r="B149" s="24" t="s">
        <v>193</v>
      </c>
      <c r="C149" s="25">
        <v>42909</v>
      </c>
      <c r="D149" s="42" t="s">
        <v>194</v>
      </c>
      <c r="E149" s="27" t="s">
        <v>124</v>
      </c>
      <c r="F149" s="34">
        <v>184080</v>
      </c>
      <c r="G149" s="126">
        <v>0</v>
      </c>
      <c r="H149" s="126">
        <f t="shared" si="2"/>
        <v>184080</v>
      </c>
      <c r="I149" s="129" t="s">
        <v>324</v>
      </c>
      <c r="J149" s="130" t="s">
        <v>325</v>
      </c>
    </row>
    <row r="150" spans="2:10" ht="16.5" x14ac:dyDescent="0.3">
      <c r="B150" s="29" t="s">
        <v>195</v>
      </c>
      <c r="C150" s="46">
        <v>42409</v>
      </c>
      <c r="D150" s="44" t="s">
        <v>196</v>
      </c>
      <c r="E150" s="27" t="s">
        <v>12</v>
      </c>
      <c r="F150" s="66">
        <v>440871.6</v>
      </c>
      <c r="G150" s="126">
        <v>0</v>
      </c>
      <c r="H150" s="126">
        <f t="shared" si="2"/>
        <v>440871.6</v>
      </c>
      <c r="I150" s="129" t="s">
        <v>324</v>
      </c>
      <c r="J150" s="130" t="s">
        <v>325</v>
      </c>
    </row>
    <row r="151" spans="2:10" ht="16.5" x14ac:dyDescent="0.3">
      <c r="B151" s="29" t="s">
        <v>172</v>
      </c>
      <c r="C151" s="46">
        <v>42409</v>
      </c>
      <c r="D151" s="44" t="s">
        <v>196</v>
      </c>
      <c r="E151" s="27" t="s">
        <v>12</v>
      </c>
      <c r="F151" s="66">
        <v>1580049.5</v>
      </c>
      <c r="G151" s="126">
        <v>0</v>
      </c>
      <c r="H151" s="126">
        <f t="shared" si="2"/>
        <v>1580049.5</v>
      </c>
      <c r="I151" s="129" t="s">
        <v>324</v>
      </c>
      <c r="J151" s="130" t="s">
        <v>325</v>
      </c>
    </row>
    <row r="152" spans="2:10" ht="16.5" x14ac:dyDescent="0.3">
      <c r="B152" s="29" t="s">
        <v>10</v>
      </c>
      <c r="C152" s="46">
        <v>42409</v>
      </c>
      <c r="D152" s="44" t="s">
        <v>196</v>
      </c>
      <c r="E152" s="27" t="s">
        <v>12</v>
      </c>
      <c r="F152" s="66">
        <v>879713.6</v>
      </c>
      <c r="G152" s="126">
        <v>0</v>
      </c>
      <c r="H152" s="126">
        <f t="shared" si="2"/>
        <v>879713.6</v>
      </c>
      <c r="I152" s="129" t="s">
        <v>324</v>
      </c>
      <c r="J152" s="130" t="s">
        <v>325</v>
      </c>
    </row>
    <row r="153" spans="2:10" ht="16.5" x14ac:dyDescent="0.3">
      <c r="B153" s="29" t="s">
        <v>197</v>
      </c>
      <c r="C153" s="46">
        <v>42409</v>
      </c>
      <c r="D153" s="44" t="s">
        <v>196</v>
      </c>
      <c r="E153" s="27" t="s">
        <v>12</v>
      </c>
      <c r="F153" s="66">
        <v>355770</v>
      </c>
      <c r="G153" s="126">
        <v>0</v>
      </c>
      <c r="H153" s="126">
        <f t="shared" si="2"/>
        <v>355770</v>
      </c>
      <c r="I153" s="129" t="s">
        <v>324</v>
      </c>
      <c r="J153" s="130" t="s">
        <v>325</v>
      </c>
    </row>
    <row r="154" spans="2:10" ht="16.5" x14ac:dyDescent="0.3">
      <c r="B154" s="67" t="s">
        <v>198</v>
      </c>
      <c r="C154" s="68">
        <v>42409</v>
      </c>
      <c r="D154" s="69" t="s">
        <v>196</v>
      </c>
      <c r="E154" s="70" t="s">
        <v>12</v>
      </c>
      <c r="F154" s="71">
        <v>323054.5</v>
      </c>
      <c r="G154" s="126">
        <v>0</v>
      </c>
      <c r="H154" s="126">
        <f t="shared" si="2"/>
        <v>323054.5</v>
      </c>
      <c r="I154" s="129" t="s">
        <v>324</v>
      </c>
      <c r="J154" s="130" t="s">
        <v>325</v>
      </c>
    </row>
    <row r="155" spans="2:10" ht="16.5" x14ac:dyDescent="0.3">
      <c r="B155" s="29" t="s">
        <v>199</v>
      </c>
      <c r="C155" s="46">
        <v>42426</v>
      </c>
      <c r="D155" s="44" t="s">
        <v>196</v>
      </c>
      <c r="E155" s="27" t="s">
        <v>12</v>
      </c>
      <c r="F155" s="66">
        <v>134668.68</v>
      </c>
      <c r="G155" s="126">
        <v>0</v>
      </c>
      <c r="H155" s="126">
        <f t="shared" si="2"/>
        <v>134668.68</v>
      </c>
      <c r="I155" s="129" t="s">
        <v>324</v>
      </c>
      <c r="J155" s="130" t="s">
        <v>325</v>
      </c>
    </row>
    <row r="156" spans="2:10" ht="16.5" x14ac:dyDescent="0.3">
      <c r="B156" s="72" t="s">
        <v>200</v>
      </c>
      <c r="C156" s="73">
        <v>42433</v>
      </c>
      <c r="D156" s="74" t="s">
        <v>196</v>
      </c>
      <c r="E156" s="21" t="s">
        <v>12</v>
      </c>
      <c r="F156" s="75">
        <v>547520</v>
      </c>
      <c r="G156" s="126">
        <v>0</v>
      </c>
      <c r="H156" s="126">
        <f t="shared" si="2"/>
        <v>547520</v>
      </c>
      <c r="I156" s="129" t="s">
        <v>324</v>
      </c>
      <c r="J156" s="130" t="s">
        <v>325</v>
      </c>
    </row>
    <row r="157" spans="2:10" ht="16.5" x14ac:dyDescent="0.3">
      <c r="B157" s="29" t="s">
        <v>201</v>
      </c>
      <c r="C157" s="46">
        <v>42438</v>
      </c>
      <c r="D157" s="44" t="s">
        <v>196</v>
      </c>
      <c r="E157" s="27" t="s">
        <v>12</v>
      </c>
      <c r="F157" s="66">
        <v>557506.93000000005</v>
      </c>
      <c r="G157" s="126">
        <v>0</v>
      </c>
      <c r="H157" s="126">
        <f t="shared" si="2"/>
        <v>557506.93000000005</v>
      </c>
      <c r="I157" s="129" t="s">
        <v>324</v>
      </c>
      <c r="J157" s="130" t="s">
        <v>325</v>
      </c>
    </row>
    <row r="158" spans="2:10" ht="16.5" x14ac:dyDescent="0.3">
      <c r="B158" s="29" t="s">
        <v>202</v>
      </c>
      <c r="C158" s="46">
        <v>42438</v>
      </c>
      <c r="D158" s="44" t="s">
        <v>196</v>
      </c>
      <c r="E158" s="27" t="s">
        <v>12</v>
      </c>
      <c r="F158" s="66">
        <v>609880.05000000005</v>
      </c>
      <c r="G158" s="126">
        <v>0</v>
      </c>
      <c r="H158" s="126">
        <f t="shared" si="2"/>
        <v>609880.05000000005</v>
      </c>
      <c r="I158" s="129" t="s">
        <v>324</v>
      </c>
      <c r="J158" s="130" t="s">
        <v>325</v>
      </c>
    </row>
    <row r="159" spans="2:10" ht="16.5" x14ac:dyDescent="0.3">
      <c r="B159" s="72" t="s">
        <v>203</v>
      </c>
      <c r="C159" s="73">
        <v>42438</v>
      </c>
      <c r="D159" s="74" t="s">
        <v>196</v>
      </c>
      <c r="E159" s="21" t="s">
        <v>12</v>
      </c>
      <c r="F159" s="75">
        <v>674665</v>
      </c>
      <c r="G159" s="126">
        <v>0</v>
      </c>
      <c r="H159" s="126">
        <f t="shared" si="2"/>
        <v>674665</v>
      </c>
      <c r="I159" s="129" t="s">
        <v>324</v>
      </c>
      <c r="J159" s="130" t="s">
        <v>325</v>
      </c>
    </row>
    <row r="160" spans="2:10" ht="16.5" x14ac:dyDescent="0.3">
      <c r="B160" s="29" t="s">
        <v>204</v>
      </c>
      <c r="C160" s="46">
        <v>42438</v>
      </c>
      <c r="D160" s="44" t="s">
        <v>196</v>
      </c>
      <c r="E160" s="27" t="s">
        <v>12</v>
      </c>
      <c r="F160" s="66">
        <v>258502.6</v>
      </c>
      <c r="G160" s="126">
        <v>0</v>
      </c>
      <c r="H160" s="126">
        <f t="shared" si="2"/>
        <v>258502.6</v>
      </c>
      <c r="I160" s="129" t="s">
        <v>324</v>
      </c>
      <c r="J160" s="130" t="s">
        <v>325</v>
      </c>
    </row>
    <row r="161" spans="2:10" ht="16.5" x14ac:dyDescent="0.3">
      <c r="B161" s="72" t="s">
        <v>205</v>
      </c>
      <c r="C161" s="73">
        <v>42447</v>
      </c>
      <c r="D161" s="74" t="s">
        <v>196</v>
      </c>
      <c r="E161" s="21" t="s">
        <v>12</v>
      </c>
      <c r="F161" s="75">
        <v>169920</v>
      </c>
      <c r="G161" s="126">
        <v>0</v>
      </c>
      <c r="H161" s="126">
        <f t="shared" si="2"/>
        <v>169920</v>
      </c>
      <c r="I161" s="129" t="s">
        <v>324</v>
      </c>
      <c r="J161" s="130" t="s">
        <v>325</v>
      </c>
    </row>
    <row r="162" spans="2:10" ht="16.5" x14ac:dyDescent="0.3">
      <c r="B162" s="29" t="s">
        <v>206</v>
      </c>
      <c r="C162" s="46">
        <v>42447</v>
      </c>
      <c r="D162" s="44" t="s">
        <v>196</v>
      </c>
      <c r="E162" s="27" t="s">
        <v>12</v>
      </c>
      <c r="F162" s="66">
        <v>477900</v>
      </c>
      <c r="G162" s="126">
        <v>0</v>
      </c>
      <c r="H162" s="126">
        <f t="shared" si="2"/>
        <v>477900</v>
      </c>
      <c r="I162" s="129" t="s">
        <v>324</v>
      </c>
      <c r="J162" s="130" t="s">
        <v>325</v>
      </c>
    </row>
    <row r="163" spans="2:10" ht="16.5" x14ac:dyDescent="0.3">
      <c r="B163" s="29" t="s">
        <v>207</v>
      </c>
      <c r="C163" s="46">
        <v>42447</v>
      </c>
      <c r="D163" s="44" t="s">
        <v>196</v>
      </c>
      <c r="E163" s="27" t="s">
        <v>12</v>
      </c>
      <c r="F163" s="66">
        <v>226206</v>
      </c>
      <c r="G163" s="126">
        <v>0</v>
      </c>
      <c r="H163" s="126">
        <f t="shared" si="2"/>
        <v>226206</v>
      </c>
      <c r="I163" s="129" t="s">
        <v>324</v>
      </c>
      <c r="J163" s="130" t="s">
        <v>325</v>
      </c>
    </row>
    <row r="164" spans="2:10" ht="16.5" x14ac:dyDescent="0.3">
      <c r="B164" s="29" t="s">
        <v>208</v>
      </c>
      <c r="C164" s="46">
        <v>42447</v>
      </c>
      <c r="D164" s="44" t="s">
        <v>196</v>
      </c>
      <c r="E164" s="27" t="s">
        <v>12</v>
      </c>
      <c r="F164" s="66">
        <v>854314.10100000002</v>
      </c>
      <c r="G164" s="126">
        <v>0</v>
      </c>
      <c r="H164" s="126">
        <f t="shared" si="2"/>
        <v>854314.10100000002</v>
      </c>
      <c r="I164" s="129" t="s">
        <v>324</v>
      </c>
      <c r="J164" s="130" t="s">
        <v>325</v>
      </c>
    </row>
    <row r="165" spans="2:10" ht="16.5" x14ac:dyDescent="0.3">
      <c r="B165" s="72" t="s">
        <v>209</v>
      </c>
      <c r="C165" s="73">
        <v>42447</v>
      </c>
      <c r="D165" s="74" t="s">
        <v>196</v>
      </c>
      <c r="E165" s="21" t="s">
        <v>12</v>
      </c>
      <c r="F165" s="75">
        <v>571592</v>
      </c>
      <c r="G165" s="126">
        <v>0</v>
      </c>
      <c r="H165" s="126">
        <f t="shared" si="2"/>
        <v>571592</v>
      </c>
      <c r="I165" s="129" t="s">
        <v>324</v>
      </c>
      <c r="J165" s="130" t="s">
        <v>325</v>
      </c>
    </row>
    <row r="166" spans="2:10" ht="16.5" x14ac:dyDescent="0.3">
      <c r="B166" s="72" t="s">
        <v>58</v>
      </c>
      <c r="C166" s="73">
        <v>42447</v>
      </c>
      <c r="D166" s="74" t="s">
        <v>196</v>
      </c>
      <c r="E166" s="21" t="s">
        <v>12</v>
      </c>
      <c r="F166" s="75">
        <v>697380</v>
      </c>
      <c r="G166" s="126">
        <v>0</v>
      </c>
      <c r="H166" s="126">
        <f t="shared" si="2"/>
        <v>697380</v>
      </c>
      <c r="I166" s="129" t="s">
        <v>324</v>
      </c>
      <c r="J166" s="130" t="s">
        <v>325</v>
      </c>
    </row>
    <row r="167" spans="2:10" ht="16.5" x14ac:dyDescent="0.3">
      <c r="B167" s="29" t="s">
        <v>210</v>
      </c>
      <c r="C167" s="46">
        <v>42464</v>
      </c>
      <c r="D167" s="44" t="s">
        <v>196</v>
      </c>
      <c r="E167" s="27" t="s">
        <v>12</v>
      </c>
      <c r="F167" s="66">
        <v>414640.2</v>
      </c>
      <c r="G167" s="126">
        <v>0</v>
      </c>
      <c r="H167" s="126">
        <f t="shared" si="2"/>
        <v>414640.2</v>
      </c>
      <c r="I167" s="129" t="s">
        <v>324</v>
      </c>
      <c r="J167" s="130" t="s">
        <v>325</v>
      </c>
    </row>
    <row r="168" spans="2:10" ht="16.5" x14ac:dyDescent="0.3">
      <c r="B168" s="29" t="s">
        <v>211</v>
      </c>
      <c r="C168" s="46">
        <v>42474</v>
      </c>
      <c r="D168" s="44" t="s">
        <v>196</v>
      </c>
      <c r="E168" s="27" t="s">
        <v>12</v>
      </c>
      <c r="F168" s="133">
        <v>114679.48</v>
      </c>
      <c r="G168" s="126">
        <v>0</v>
      </c>
      <c r="H168" s="126">
        <f t="shared" si="2"/>
        <v>114679.48</v>
      </c>
      <c r="I168" s="129" t="s">
        <v>324</v>
      </c>
      <c r="J168" s="130" t="s">
        <v>325</v>
      </c>
    </row>
    <row r="169" spans="2:10" ht="16.5" x14ac:dyDescent="0.3">
      <c r="B169" s="29" t="s">
        <v>177</v>
      </c>
      <c r="C169" s="46">
        <v>42490</v>
      </c>
      <c r="D169" s="44" t="s">
        <v>196</v>
      </c>
      <c r="E169" s="27" t="s">
        <v>12</v>
      </c>
      <c r="F169" s="66">
        <v>1017750</v>
      </c>
      <c r="G169" s="126">
        <v>0</v>
      </c>
      <c r="H169" s="126">
        <f t="shared" si="2"/>
        <v>1017750</v>
      </c>
      <c r="I169" s="129" t="s">
        <v>324</v>
      </c>
      <c r="J169" s="130" t="s">
        <v>325</v>
      </c>
    </row>
    <row r="170" spans="2:10" ht="16.5" x14ac:dyDescent="0.3">
      <c r="B170" s="29" t="s">
        <v>212</v>
      </c>
      <c r="C170" s="46">
        <v>42494</v>
      </c>
      <c r="D170" s="44" t="s">
        <v>196</v>
      </c>
      <c r="E170" s="27" t="s">
        <v>12</v>
      </c>
      <c r="F170" s="66">
        <v>142780</v>
      </c>
      <c r="G170" s="126">
        <v>0</v>
      </c>
      <c r="H170" s="126">
        <f t="shared" si="2"/>
        <v>142780</v>
      </c>
      <c r="I170" s="129" t="s">
        <v>324</v>
      </c>
      <c r="J170" s="130" t="s">
        <v>325</v>
      </c>
    </row>
    <row r="171" spans="2:10" ht="16.5" x14ac:dyDescent="0.3">
      <c r="B171" s="29" t="s">
        <v>61</v>
      </c>
      <c r="C171" s="46">
        <v>42494</v>
      </c>
      <c r="D171" s="44" t="s">
        <v>196</v>
      </c>
      <c r="E171" s="27" t="s">
        <v>12</v>
      </c>
      <c r="F171" s="66">
        <v>589882</v>
      </c>
      <c r="G171" s="126">
        <v>0</v>
      </c>
      <c r="H171" s="126">
        <f t="shared" si="2"/>
        <v>589882</v>
      </c>
      <c r="I171" s="129" t="s">
        <v>324</v>
      </c>
      <c r="J171" s="130" t="s">
        <v>325</v>
      </c>
    </row>
    <row r="172" spans="2:10" ht="16.5" x14ac:dyDescent="0.3">
      <c r="B172" s="29" t="s">
        <v>213</v>
      </c>
      <c r="C172" s="46">
        <v>42494</v>
      </c>
      <c r="D172" s="44" t="s">
        <v>196</v>
      </c>
      <c r="E172" s="27" t="s">
        <v>12</v>
      </c>
      <c r="F172" s="66">
        <v>589882</v>
      </c>
      <c r="G172" s="126">
        <v>0</v>
      </c>
      <c r="H172" s="126">
        <f t="shared" si="2"/>
        <v>589882</v>
      </c>
      <c r="I172" s="129" t="s">
        <v>324</v>
      </c>
      <c r="J172" s="130" t="s">
        <v>325</v>
      </c>
    </row>
    <row r="173" spans="2:10" ht="16.5" x14ac:dyDescent="0.3">
      <c r="B173" s="29" t="s">
        <v>214</v>
      </c>
      <c r="C173" s="46">
        <v>42494</v>
      </c>
      <c r="D173" s="44" t="s">
        <v>196</v>
      </c>
      <c r="E173" s="27" t="s">
        <v>12</v>
      </c>
      <c r="F173" s="66">
        <v>1179764</v>
      </c>
      <c r="G173" s="126">
        <v>0</v>
      </c>
      <c r="H173" s="126">
        <f t="shared" si="2"/>
        <v>1179764</v>
      </c>
      <c r="I173" s="129" t="s">
        <v>324</v>
      </c>
      <c r="J173" s="130" t="s">
        <v>325</v>
      </c>
    </row>
    <row r="174" spans="2:10" ht="16.5" x14ac:dyDescent="0.3">
      <c r="B174" s="29" t="s">
        <v>215</v>
      </c>
      <c r="C174" s="46">
        <v>42585</v>
      </c>
      <c r="D174" s="44" t="s">
        <v>196</v>
      </c>
      <c r="E174" s="27" t="s">
        <v>12</v>
      </c>
      <c r="F174" s="66">
        <v>295000</v>
      </c>
      <c r="G174" s="126">
        <v>0</v>
      </c>
      <c r="H174" s="126">
        <f t="shared" si="2"/>
        <v>295000</v>
      </c>
      <c r="I174" s="129" t="s">
        <v>324</v>
      </c>
      <c r="J174" s="130" t="s">
        <v>325</v>
      </c>
    </row>
    <row r="175" spans="2:10" ht="16.5" x14ac:dyDescent="0.3">
      <c r="B175" s="29" t="s">
        <v>216</v>
      </c>
      <c r="C175" s="46">
        <v>42608</v>
      </c>
      <c r="D175" s="44" t="s">
        <v>196</v>
      </c>
      <c r="E175" s="27" t="s">
        <v>12</v>
      </c>
      <c r="F175" s="66">
        <v>141835.98000000001</v>
      </c>
      <c r="G175" s="126">
        <v>0</v>
      </c>
      <c r="H175" s="126">
        <f t="shared" si="2"/>
        <v>141835.98000000001</v>
      </c>
      <c r="I175" s="129" t="s">
        <v>324</v>
      </c>
      <c r="J175" s="130" t="s">
        <v>325</v>
      </c>
    </row>
    <row r="176" spans="2:10" ht="16.5" x14ac:dyDescent="0.3">
      <c r="B176" s="29" t="s">
        <v>217</v>
      </c>
      <c r="C176" s="46">
        <v>42641</v>
      </c>
      <c r="D176" s="44" t="s">
        <v>196</v>
      </c>
      <c r="E176" s="27" t="s">
        <v>12</v>
      </c>
      <c r="F176" s="66">
        <v>76772.44</v>
      </c>
      <c r="G176" s="126">
        <v>0</v>
      </c>
      <c r="H176" s="126">
        <f t="shared" si="2"/>
        <v>76772.44</v>
      </c>
      <c r="I176" s="129" t="s">
        <v>324</v>
      </c>
      <c r="J176" s="130" t="s">
        <v>325</v>
      </c>
    </row>
    <row r="177" spans="2:10" ht="16.5" x14ac:dyDescent="0.3">
      <c r="B177" s="29" t="s">
        <v>218</v>
      </c>
      <c r="C177" s="46">
        <v>42685</v>
      </c>
      <c r="D177" s="44" t="s">
        <v>196</v>
      </c>
      <c r="E177" s="27" t="s">
        <v>12</v>
      </c>
      <c r="F177" s="66">
        <v>1808268.64</v>
      </c>
      <c r="G177" s="126">
        <v>0</v>
      </c>
      <c r="H177" s="126">
        <f t="shared" si="2"/>
        <v>1808268.64</v>
      </c>
      <c r="I177" s="129" t="s">
        <v>324</v>
      </c>
      <c r="J177" s="130" t="s">
        <v>325</v>
      </c>
    </row>
    <row r="178" spans="2:10" ht="16.5" x14ac:dyDescent="0.3">
      <c r="B178" s="29" t="s">
        <v>219</v>
      </c>
      <c r="C178" s="46">
        <v>42767</v>
      </c>
      <c r="D178" s="44" t="s">
        <v>196</v>
      </c>
      <c r="E178" s="27" t="s">
        <v>12</v>
      </c>
      <c r="F178" s="66">
        <v>120360</v>
      </c>
      <c r="G178" s="126">
        <v>0</v>
      </c>
      <c r="H178" s="126">
        <f t="shared" si="2"/>
        <v>120360</v>
      </c>
      <c r="I178" s="129" t="s">
        <v>324</v>
      </c>
      <c r="J178" s="130" t="s">
        <v>325</v>
      </c>
    </row>
    <row r="179" spans="2:10" ht="16.5" x14ac:dyDescent="0.3">
      <c r="B179" s="29" t="s">
        <v>220</v>
      </c>
      <c r="C179" s="46">
        <v>42767</v>
      </c>
      <c r="D179" s="44" t="s">
        <v>196</v>
      </c>
      <c r="E179" s="27" t="s">
        <v>12</v>
      </c>
      <c r="F179" s="66">
        <v>505506.34</v>
      </c>
      <c r="G179" s="126">
        <v>0</v>
      </c>
      <c r="H179" s="126">
        <f t="shared" si="2"/>
        <v>505506.34</v>
      </c>
      <c r="I179" s="129" t="s">
        <v>324</v>
      </c>
      <c r="J179" s="130" t="s">
        <v>325</v>
      </c>
    </row>
    <row r="180" spans="2:10" ht="16.5" x14ac:dyDescent="0.3">
      <c r="B180" s="29" t="s">
        <v>221</v>
      </c>
      <c r="C180" s="46">
        <v>42767</v>
      </c>
      <c r="D180" s="44" t="s">
        <v>196</v>
      </c>
      <c r="E180" s="27" t="s">
        <v>12</v>
      </c>
      <c r="F180" s="66">
        <v>505506.34</v>
      </c>
      <c r="G180" s="126">
        <v>0</v>
      </c>
      <c r="H180" s="126">
        <f t="shared" si="2"/>
        <v>505506.34</v>
      </c>
      <c r="I180" s="129" t="s">
        <v>324</v>
      </c>
      <c r="J180" s="130" t="s">
        <v>325</v>
      </c>
    </row>
    <row r="181" spans="2:10" ht="16.5" x14ac:dyDescent="0.3">
      <c r="B181" s="29" t="s">
        <v>40</v>
      </c>
      <c r="C181" s="46">
        <v>42767</v>
      </c>
      <c r="D181" s="44" t="s">
        <v>196</v>
      </c>
      <c r="E181" s="27" t="s">
        <v>12</v>
      </c>
      <c r="F181" s="66">
        <v>246557.46</v>
      </c>
      <c r="G181" s="126">
        <v>0</v>
      </c>
      <c r="H181" s="126">
        <f t="shared" si="2"/>
        <v>246557.46</v>
      </c>
      <c r="I181" s="129" t="s">
        <v>324</v>
      </c>
      <c r="J181" s="130" t="s">
        <v>325</v>
      </c>
    </row>
    <row r="182" spans="2:10" ht="16.5" x14ac:dyDescent="0.3">
      <c r="B182" s="29" t="s">
        <v>222</v>
      </c>
      <c r="C182" s="46">
        <v>42767</v>
      </c>
      <c r="D182" s="44" t="s">
        <v>196</v>
      </c>
      <c r="E182" s="27" t="s">
        <v>12</v>
      </c>
      <c r="F182" s="66">
        <v>580554.34</v>
      </c>
      <c r="G182" s="126">
        <v>0</v>
      </c>
      <c r="H182" s="126">
        <f t="shared" si="2"/>
        <v>580554.34</v>
      </c>
      <c r="I182" s="129" t="s">
        <v>324</v>
      </c>
      <c r="J182" s="130" t="s">
        <v>325</v>
      </c>
    </row>
    <row r="183" spans="2:10" ht="16.5" x14ac:dyDescent="0.3">
      <c r="B183" s="29" t="s">
        <v>223</v>
      </c>
      <c r="C183" s="46">
        <v>42767</v>
      </c>
      <c r="D183" s="44" t="s">
        <v>196</v>
      </c>
      <c r="E183" s="27" t="s">
        <v>12</v>
      </c>
      <c r="F183" s="66">
        <v>286740</v>
      </c>
      <c r="G183" s="126">
        <v>0</v>
      </c>
      <c r="H183" s="126">
        <f t="shared" si="2"/>
        <v>286740</v>
      </c>
      <c r="I183" s="129" t="s">
        <v>324</v>
      </c>
      <c r="J183" s="130" t="s">
        <v>325</v>
      </c>
    </row>
    <row r="184" spans="2:10" ht="16.5" x14ac:dyDescent="0.3">
      <c r="B184" s="29" t="s">
        <v>180</v>
      </c>
      <c r="C184" s="46">
        <v>42767</v>
      </c>
      <c r="D184" s="44" t="s">
        <v>196</v>
      </c>
      <c r="E184" s="27" t="s">
        <v>12</v>
      </c>
      <c r="F184" s="66">
        <v>286740</v>
      </c>
      <c r="G184" s="126">
        <v>0</v>
      </c>
      <c r="H184" s="126">
        <f t="shared" si="2"/>
        <v>286740</v>
      </c>
      <c r="I184" s="129" t="s">
        <v>324</v>
      </c>
      <c r="J184" s="130" t="s">
        <v>325</v>
      </c>
    </row>
    <row r="185" spans="2:10" ht="16.5" x14ac:dyDescent="0.3">
      <c r="B185" s="29" t="s">
        <v>224</v>
      </c>
      <c r="C185" s="46">
        <v>42787</v>
      </c>
      <c r="D185" s="44" t="s">
        <v>196</v>
      </c>
      <c r="E185" s="27" t="s">
        <v>12</v>
      </c>
      <c r="F185" s="66">
        <v>25370</v>
      </c>
      <c r="G185" s="126">
        <v>0</v>
      </c>
      <c r="H185" s="126">
        <f t="shared" si="2"/>
        <v>25370</v>
      </c>
      <c r="I185" s="129" t="s">
        <v>324</v>
      </c>
      <c r="J185" s="130" t="s">
        <v>325</v>
      </c>
    </row>
    <row r="186" spans="2:10" ht="16.5" x14ac:dyDescent="0.3">
      <c r="B186" s="29" t="s">
        <v>225</v>
      </c>
      <c r="C186" s="46">
        <v>42811</v>
      </c>
      <c r="D186" s="44" t="s">
        <v>196</v>
      </c>
      <c r="E186" s="27" t="s">
        <v>12</v>
      </c>
      <c r="F186" s="66">
        <v>339840</v>
      </c>
      <c r="G186" s="126">
        <v>0</v>
      </c>
      <c r="H186" s="126">
        <f t="shared" si="2"/>
        <v>339840</v>
      </c>
      <c r="I186" s="129" t="s">
        <v>324</v>
      </c>
      <c r="J186" s="130" t="s">
        <v>325</v>
      </c>
    </row>
    <row r="187" spans="2:10" ht="16.5" x14ac:dyDescent="0.3">
      <c r="B187" s="29" t="s">
        <v>226</v>
      </c>
      <c r="C187" s="46">
        <v>42887</v>
      </c>
      <c r="D187" s="44" t="s">
        <v>196</v>
      </c>
      <c r="E187" s="27" t="s">
        <v>12</v>
      </c>
      <c r="F187" s="66">
        <v>543030.34</v>
      </c>
      <c r="G187" s="126">
        <v>0</v>
      </c>
      <c r="H187" s="126">
        <f t="shared" si="2"/>
        <v>543030.34</v>
      </c>
      <c r="I187" s="129" t="s">
        <v>324</v>
      </c>
      <c r="J187" s="130" t="s">
        <v>325</v>
      </c>
    </row>
    <row r="188" spans="2:10" ht="16.5" x14ac:dyDescent="0.3">
      <c r="B188" s="29" t="s">
        <v>165</v>
      </c>
      <c r="C188" s="46">
        <v>42887</v>
      </c>
      <c r="D188" s="44" t="s">
        <v>196</v>
      </c>
      <c r="E188" s="21" t="s">
        <v>12</v>
      </c>
      <c r="F188" s="66">
        <v>246557.46</v>
      </c>
      <c r="G188" s="126">
        <v>0</v>
      </c>
      <c r="H188" s="126">
        <f t="shared" si="2"/>
        <v>246557.46</v>
      </c>
      <c r="I188" s="129" t="s">
        <v>324</v>
      </c>
      <c r="J188" s="130" t="s">
        <v>325</v>
      </c>
    </row>
    <row r="189" spans="2:10" ht="16.5" x14ac:dyDescent="0.3">
      <c r="B189" s="29" t="s">
        <v>227</v>
      </c>
      <c r="C189" s="46">
        <v>42557</v>
      </c>
      <c r="D189" s="44" t="s">
        <v>228</v>
      </c>
      <c r="E189" s="27" t="s">
        <v>171</v>
      </c>
      <c r="F189" s="30">
        <v>8711.57</v>
      </c>
      <c r="G189" s="126">
        <v>0</v>
      </c>
      <c r="H189" s="126">
        <f t="shared" si="2"/>
        <v>8711.57</v>
      </c>
      <c r="I189" s="129" t="s">
        <v>324</v>
      </c>
      <c r="J189" s="130" t="s">
        <v>325</v>
      </c>
    </row>
    <row r="190" spans="2:10" ht="16.5" x14ac:dyDescent="0.3">
      <c r="B190" s="36" t="s">
        <v>229</v>
      </c>
      <c r="C190" s="32">
        <v>44644</v>
      </c>
      <c r="D190" s="33" t="s">
        <v>230</v>
      </c>
      <c r="E190" s="27" t="s">
        <v>231</v>
      </c>
      <c r="F190" s="34">
        <v>550435.31000000006</v>
      </c>
      <c r="G190" s="126">
        <v>0</v>
      </c>
      <c r="H190" s="126">
        <f t="shared" si="2"/>
        <v>550435.31000000006</v>
      </c>
      <c r="I190" s="129" t="s">
        <v>324</v>
      </c>
      <c r="J190" s="130" t="s">
        <v>325</v>
      </c>
    </row>
    <row r="191" spans="2:10" ht="16.5" x14ac:dyDescent="0.3">
      <c r="B191" s="48" t="s">
        <v>232</v>
      </c>
      <c r="C191" s="54">
        <v>44645</v>
      </c>
      <c r="D191" s="33" t="s">
        <v>233</v>
      </c>
      <c r="E191" s="21" t="s">
        <v>109</v>
      </c>
      <c r="F191" s="30">
        <v>250000</v>
      </c>
      <c r="G191" s="126">
        <v>0</v>
      </c>
      <c r="H191" s="126">
        <f t="shared" si="2"/>
        <v>250000</v>
      </c>
      <c r="I191" s="129" t="s">
        <v>324</v>
      </c>
      <c r="J191" s="130" t="s">
        <v>325</v>
      </c>
    </row>
    <row r="192" spans="2:10" ht="16.5" x14ac:dyDescent="0.3">
      <c r="B192" s="36" t="s">
        <v>10</v>
      </c>
      <c r="C192" s="32">
        <v>44638</v>
      </c>
      <c r="D192" s="33" t="s">
        <v>234</v>
      </c>
      <c r="E192" s="27" t="s">
        <v>39</v>
      </c>
      <c r="F192" s="34">
        <v>29500</v>
      </c>
      <c r="G192" s="126">
        <v>0</v>
      </c>
      <c r="H192" s="126">
        <f t="shared" si="2"/>
        <v>29500</v>
      </c>
      <c r="I192" s="129" t="s">
        <v>324</v>
      </c>
      <c r="J192" s="130" t="s">
        <v>325</v>
      </c>
    </row>
    <row r="193" spans="2:10" ht="16.5" x14ac:dyDescent="0.3">
      <c r="B193" s="24" t="s">
        <v>235</v>
      </c>
      <c r="C193" s="25">
        <v>41729</v>
      </c>
      <c r="D193" s="44" t="s">
        <v>236</v>
      </c>
      <c r="E193" s="27" t="s">
        <v>39</v>
      </c>
      <c r="F193" s="40">
        <v>113073.5</v>
      </c>
      <c r="G193" s="126">
        <v>0</v>
      </c>
      <c r="H193" s="126">
        <f t="shared" si="2"/>
        <v>113073.5</v>
      </c>
      <c r="I193" s="129" t="s">
        <v>324</v>
      </c>
      <c r="J193" s="130" t="s">
        <v>325</v>
      </c>
    </row>
    <row r="194" spans="2:10" ht="16.5" x14ac:dyDescent="0.3">
      <c r="B194" s="36" t="s">
        <v>200</v>
      </c>
      <c r="C194" s="32">
        <v>44197</v>
      </c>
      <c r="D194" s="33" t="s">
        <v>237</v>
      </c>
      <c r="E194" s="27" t="s">
        <v>12</v>
      </c>
      <c r="F194" s="34">
        <v>23600</v>
      </c>
      <c r="G194" s="126">
        <v>0</v>
      </c>
      <c r="H194" s="126">
        <f t="shared" si="2"/>
        <v>23600</v>
      </c>
      <c r="I194" s="129" t="s">
        <v>324</v>
      </c>
      <c r="J194" s="130" t="s">
        <v>325</v>
      </c>
    </row>
    <row r="195" spans="2:10" ht="16.5" x14ac:dyDescent="0.3">
      <c r="B195" s="36" t="s">
        <v>172</v>
      </c>
      <c r="C195" s="32">
        <v>44197</v>
      </c>
      <c r="D195" s="33" t="s">
        <v>237</v>
      </c>
      <c r="E195" s="27" t="s">
        <v>12</v>
      </c>
      <c r="F195" s="34">
        <v>1033532.5</v>
      </c>
      <c r="G195" s="126">
        <v>0</v>
      </c>
      <c r="H195" s="126">
        <f t="shared" si="2"/>
        <v>1033532.5</v>
      </c>
      <c r="I195" s="129" t="s">
        <v>324</v>
      </c>
      <c r="J195" s="130" t="s">
        <v>325</v>
      </c>
    </row>
    <row r="196" spans="2:10" ht="16.5" x14ac:dyDescent="0.3">
      <c r="B196" s="77" t="s">
        <v>100</v>
      </c>
      <c r="C196" s="54">
        <v>44641</v>
      </c>
      <c r="D196" s="33" t="s">
        <v>238</v>
      </c>
      <c r="E196" s="21" t="s">
        <v>131</v>
      </c>
      <c r="F196" s="30">
        <v>405999.99</v>
      </c>
      <c r="G196" s="126">
        <v>0</v>
      </c>
      <c r="H196" s="126">
        <f t="shared" si="2"/>
        <v>405999.99</v>
      </c>
      <c r="I196" s="129" t="s">
        <v>324</v>
      </c>
      <c r="J196" s="130" t="s">
        <v>325</v>
      </c>
    </row>
    <row r="197" spans="2:10" ht="16.5" x14ac:dyDescent="0.3">
      <c r="B197" s="78" t="s">
        <v>239</v>
      </c>
      <c r="C197" s="46">
        <v>43474</v>
      </c>
      <c r="D197" s="42" t="s">
        <v>240</v>
      </c>
      <c r="E197" s="21" t="s">
        <v>156</v>
      </c>
      <c r="F197" s="30">
        <v>15576</v>
      </c>
      <c r="G197" s="126">
        <v>0</v>
      </c>
      <c r="H197" s="126">
        <f t="shared" si="2"/>
        <v>15576</v>
      </c>
      <c r="I197" s="129" t="s">
        <v>324</v>
      </c>
      <c r="J197" s="130" t="s">
        <v>325</v>
      </c>
    </row>
    <row r="198" spans="2:10" ht="16.5" x14ac:dyDescent="0.3">
      <c r="B198" s="48" t="s">
        <v>229</v>
      </c>
      <c r="C198" s="54">
        <v>44104</v>
      </c>
      <c r="D198" s="56" t="s">
        <v>241</v>
      </c>
      <c r="E198" s="21" t="s">
        <v>39</v>
      </c>
      <c r="F198" s="30">
        <v>69620</v>
      </c>
      <c r="G198" s="126">
        <v>0</v>
      </c>
      <c r="H198" s="126">
        <f t="shared" si="2"/>
        <v>69620</v>
      </c>
      <c r="I198" s="129" t="s">
        <v>324</v>
      </c>
      <c r="J198" s="130" t="s">
        <v>325</v>
      </c>
    </row>
    <row r="199" spans="2:10" ht="16.5" x14ac:dyDescent="0.3">
      <c r="B199" s="29" t="s">
        <v>242</v>
      </c>
      <c r="C199" s="32">
        <v>43830</v>
      </c>
      <c r="D199" s="44" t="s">
        <v>243</v>
      </c>
      <c r="E199" s="21" t="s">
        <v>244</v>
      </c>
      <c r="F199" s="30">
        <v>600785.19999999995</v>
      </c>
      <c r="G199" s="126">
        <v>0</v>
      </c>
      <c r="H199" s="126">
        <f t="shared" si="2"/>
        <v>600785.19999999995</v>
      </c>
      <c r="I199" s="129" t="s">
        <v>324</v>
      </c>
      <c r="J199" s="130" t="s">
        <v>325</v>
      </c>
    </row>
    <row r="200" spans="2:10" ht="16.5" x14ac:dyDescent="0.3">
      <c r="B200" s="29" t="s">
        <v>245</v>
      </c>
      <c r="C200" s="32">
        <v>43878</v>
      </c>
      <c r="D200" s="44" t="s">
        <v>243</v>
      </c>
      <c r="E200" s="21" t="s">
        <v>244</v>
      </c>
      <c r="F200" s="30">
        <v>18880</v>
      </c>
      <c r="G200" s="126">
        <v>0</v>
      </c>
      <c r="H200" s="126">
        <f t="shared" si="2"/>
        <v>18880</v>
      </c>
      <c r="I200" s="129" t="s">
        <v>324</v>
      </c>
      <c r="J200" s="130" t="s">
        <v>325</v>
      </c>
    </row>
    <row r="201" spans="2:10" ht="16.5" x14ac:dyDescent="0.3">
      <c r="B201" s="55" t="s">
        <v>207</v>
      </c>
      <c r="C201" s="25">
        <v>43677</v>
      </c>
      <c r="D201" s="33" t="s">
        <v>246</v>
      </c>
      <c r="E201" s="21" t="s">
        <v>247</v>
      </c>
      <c r="F201" s="43">
        <v>10384</v>
      </c>
      <c r="G201" s="126">
        <v>0</v>
      </c>
      <c r="H201" s="126">
        <f t="shared" si="2"/>
        <v>10384</v>
      </c>
      <c r="I201" s="129" t="s">
        <v>324</v>
      </c>
      <c r="J201" s="130" t="s">
        <v>325</v>
      </c>
    </row>
    <row r="202" spans="2:10" ht="16.5" x14ac:dyDescent="0.3">
      <c r="B202" s="48" t="s">
        <v>248</v>
      </c>
      <c r="C202" s="58">
        <v>44136</v>
      </c>
      <c r="D202" s="56" t="s">
        <v>249</v>
      </c>
      <c r="E202" s="27" t="s">
        <v>250</v>
      </c>
      <c r="F202" s="30">
        <v>1014603.06</v>
      </c>
      <c r="G202" s="126">
        <v>0</v>
      </c>
      <c r="H202" s="126">
        <f t="shared" si="2"/>
        <v>1014603.06</v>
      </c>
      <c r="I202" s="129" t="s">
        <v>324</v>
      </c>
      <c r="J202" s="130" t="s">
        <v>325</v>
      </c>
    </row>
    <row r="203" spans="2:10" ht="16.5" x14ac:dyDescent="0.3">
      <c r="B203" s="48" t="s">
        <v>251</v>
      </c>
      <c r="C203" s="46">
        <v>43070</v>
      </c>
      <c r="D203" s="56" t="s">
        <v>252</v>
      </c>
      <c r="E203" s="27" t="s">
        <v>12</v>
      </c>
      <c r="F203" s="38">
        <v>135600.15</v>
      </c>
      <c r="G203" s="126">
        <v>0</v>
      </c>
      <c r="H203" s="126">
        <f t="shared" si="2"/>
        <v>135600.15</v>
      </c>
      <c r="I203" s="129" t="s">
        <v>324</v>
      </c>
      <c r="J203" s="130" t="s">
        <v>325</v>
      </c>
    </row>
    <row r="204" spans="2:10" ht="16.5" x14ac:dyDescent="0.3">
      <c r="B204" s="31" t="s">
        <v>200</v>
      </c>
      <c r="C204" s="79">
        <v>43451</v>
      </c>
      <c r="D204" s="61" t="s">
        <v>253</v>
      </c>
      <c r="E204" s="27" t="s">
        <v>109</v>
      </c>
      <c r="F204" s="43">
        <v>47200</v>
      </c>
      <c r="G204" s="126">
        <v>0</v>
      </c>
      <c r="H204" s="126">
        <f t="shared" si="2"/>
        <v>47200</v>
      </c>
      <c r="I204" s="129" t="s">
        <v>324</v>
      </c>
      <c r="J204" s="130" t="s">
        <v>325</v>
      </c>
    </row>
    <row r="205" spans="2:10" ht="16.5" x14ac:dyDescent="0.3">
      <c r="B205" s="29" t="s">
        <v>254</v>
      </c>
      <c r="C205" s="32">
        <v>42353</v>
      </c>
      <c r="D205" s="44" t="s">
        <v>255</v>
      </c>
      <c r="E205" s="27" t="s">
        <v>12</v>
      </c>
      <c r="F205" s="30">
        <v>137352</v>
      </c>
      <c r="G205" s="126">
        <v>0</v>
      </c>
      <c r="H205" s="126">
        <f t="shared" si="2"/>
        <v>137352</v>
      </c>
      <c r="I205" s="129" t="s">
        <v>324</v>
      </c>
      <c r="J205" s="130" t="s">
        <v>325</v>
      </c>
    </row>
    <row r="206" spans="2:10" ht="16.5" x14ac:dyDescent="0.3">
      <c r="B206" s="29" t="s">
        <v>256</v>
      </c>
      <c r="C206" s="32">
        <v>42356</v>
      </c>
      <c r="D206" s="44" t="s">
        <v>255</v>
      </c>
      <c r="E206" s="21" t="s">
        <v>12</v>
      </c>
      <c r="F206" s="30">
        <v>104430</v>
      </c>
      <c r="G206" s="126">
        <v>0</v>
      </c>
      <c r="H206" s="126">
        <f t="shared" si="2"/>
        <v>104430</v>
      </c>
      <c r="I206" s="129" t="s">
        <v>324</v>
      </c>
      <c r="J206" s="130" t="s">
        <v>325</v>
      </c>
    </row>
    <row r="207" spans="2:10" ht="16.5" x14ac:dyDescent="0.3">
      <c r="B207" s="29" t="s">
        <v>257</v>
      </c>
      <c r="C207" s="32">
        <v>42360</v>
      </c>
      <c r="D207" s="44" t="s">
        <v>255</v>
      </c>
      <c r="E207" s="21" t="s">
        <v>12</v>
      </c>
      <c r="F207" s="30">
        <v>53996.800000000003</v>
      </c>
      <c r="G207" s="126">
        <v>0</v>
      </c>
      <c r="H207" s="126">
        <f t="shared" si="2"/>
        <v>53996.800000000003</v>
      </c>
      <c r="I207" s="129" t="s">
        <v>324</v>
      </c>
      <c r="J207" s="130" t="s">
        <v>325</v>
      </c>
    </row>
    <row r="208" spans="2:10" ht="16.5" x14ac:dyDescent="0.3">
      <c r="B208" s="29" t="s">
        <v>258</v>
      </c>
      <c r="C208" s="32">
        <v>42360</v>
      </c>
      <c r="D208" s="44" t="s">
        <v>255</v>
      </c>
      <c r="E208" s="21" t="s">
        <v>12</v>
      </c>
      <c r="F208" s="30">
        <v>73301.600000000006</v>
      </c>
      <c r="G208" s="126">
        <v>0</v>
      </c>
      <c r="H208" s="126">
        <f t="shared" ref="H208:H251" si="3">SUM(F208-G208)</f>
        <v>73301.600000000006</v>
      </c>
      <c r="I208" s="129" t="s">
        <v>324</v>
      </c>
      <c r="J208" s="130" t="s">
        <v>325</v>
      </c>
    </row>
    <row r="209" spans="2:10" ht="16.5" x14ac:dyDescent="0.3">
      <c r="B209" s="29" t="s">
        <v>259</v>
      </c>
      <c r="C209" s="32">
        <v>42366</v>
      </c>
      <c r="D209" s="44" t="s">
        <v>255</v>
      </c>
      <c r="E209" s="21" t="s">
        <v>12</v>
      </c>
      <c r="F209" s="30">
        <v>8572.7000000000007</v>
      </c>
      <c r="G209" s="126">
        <v>0</v>
      </c>
      <c r="H209" s="126">
        <f t="shared" si="3"/>
        <v>8572.7000000000007</v>
      </c>
      <c r="I209" s="129" t="s">
        <v>324</v>
      </c>
      <c r="J209" s="130" t="s">
        <v>325</v>
      </c>
    </row>
    <row r="210" spans="2:10" ht="16.5" x14ac:dyDescent="0.3">
      <c r="B210" s="29" t="s">
        <v>260</v>
      </c>
      <c r="C210" s="32">
        <v>42368</v>
      </c>
      <c r="D210" s="44" t="s">
        <v>255</v>
      </c>
      <c r="E210" s="21" t="s">
        <v>12</v>
      </c>
      <c r="F210" s="30">
        <v>18325.400000000001</v>
      </c>
      <c r="G210" s="126">
        <v>0</v>
      </c>
      <c r="H210" s="126">
        <f t="shared" si="3"/>
        <v>18325.400000000001</v>
      </c>
      <c r="I210" s="129" t="s">
        <v>324</v>
      </c>
      <c r="J210" s="130" t="s">
        <v>325</v>
      </c>
    </row>
    <row r="211" spans="2:10" ht="16.5" x14ac:dyDescent="0.3">
      <c r="B211" s="29" t="s">
        <v>261</v>
      </c>
      <c r="C211" s="32">
        <v>42368</v>
      </c>
      <c r="D211" s="44" t="s">
        <v>255</v>
      </c>
      <c r="E211" s="21" t="s">
        <v>12</v>
      </c>
      <c r="F211" s="30">
        <v>7198</v>
      </c>
      <c r="G211" s="126">
        <v>0</v>
      </c>
      <c r="H211" s="126">
        <f t="shared" si="3"/>
        <v>7198</v>
      </c>
      <c r="I211" s="129" t="s">
        <v>324</v>
      </c>
      <c r="J211" s="130" t="s">
        <v>325</v>
      </c>
    </row>
    <row r="212" spans="2:10" ht="16.5" x14ac:dyDescent="0.3">
      <c r="B212" s="24" t="s">
        <v>262</v>
      </c>
      <c r="C212" s="25">
        <v>41976</v>
      </c>
      <c r="D212" s="44" t="s">
        <v>263</v>
      </c>
      <c r="E212" s="21" t="s">
        <v>12</v>
      </c>
      <c r="F212" s="28">
        <v>10856</v>
      </c>
      <c r="G212" s="126">
        <v>0</v>
      </c>
      <c r="H212" s="126">
        <f t="shared" si="3"/>
        <v>10856</v>
      </c>
      <c r="I212" s="129" t="s">
        <v>324</v>
      </c>
      <c r="J212" s="130" t="s">
        <v>325</v>
      </c>
    </row>
    <row r="213" spans="2:10" ht="16.5" x14ac:dyDescent="0.3">
      <c r="B213" s="36" t="s">
        <v>264</v>
      </c>
      <c r="C213" s="79">
        <v>44650</v>
      </c>
      <c r="D213" s="80" t="s">
        <v>265</v>
      </c>
      <c r="E213" s="21" t="s">
        <v>266</v>
      </c>
      <c r="F213" s="30">
        <v>1012676</v>
      </c>
      <c r="G213" s="126">
        <v>0</v>
      </c>
      <c r="H213" s="126">
        <f t="shared" si="3"/>
        <v>1012676</v>
      </c>
      <c r="I213" s="129" t="s">
        <v>324</v>
      </c>
      <c r="J213" s="130" t="s">
        <v>325</v>
      </c>
    </row>
    <row r="214" spans="2:10" ht="16.5" x14ac:dyDescent="0.3">
      <c r="B214" s="36" t="s">
        <v>267</v>
      </c>
      <c r="C214" s="32">
        <v>44643</v>
      </c>
      <c r="D214" s="33" t="s">
        <v>268</v>
      </c>
      <c r="E214" s="21" t="s">
        <v>60</v>
      </c>
      <c r="F214" s="34">
        <v>693264</v>
      </c>
      <c r="G214" s="126">
        <v>0</v>
      </c>
      <c r="H214" s="126">
        <f t="shared" si="3"/>
        <v>693264</v>
      </c>
      <c r="I214" s="129" t="s">
        <v>324</v>
      </c>
      <c r="J214" s="130" t="s">
        <v>325</v>
      </c>
    </row>
    <row r="215" spans="2:10" ht="16.5" x14ac:dyDescent="0.3">
      <c r="B215" s="36" t="s">
        <v>40</v>
      </c>
      <c r="C215" s="32">
        <v>44546</v>
      </c>
      <c r="D215" s="33" t="s">
        <v>269</v>
      </c>
      <c r="E215" s="21" t="s">
        <v>270</v>
      </c>
      <c r="F215" s="34">
        <v>1653888.47</v>
      </c>
      <c r="G215" s="126">
        <v>0</v>
      </c>
      <c r="H215" s="126">
        <f t="shared" si="3"/>
        <v>1653888.47</v>
      </c>
      <c r="I215" s="129" t="s">
        <v>324</v>
      </c>
      <c r="J215" s="130" t="s">
        <v>325</v>
      </c>
    </row>
    <row r="216" spans="2:10" ht="16.5" x14ac:dyDescent="0.3">
      <c r="B216" s="36" t="s">
        <v>40</v>
      </c>
      <c r="C216" s="32">
        <v>44617</v>
      </c>
      <c r="D216" s="33" t="s">
        <v>269</v>
      </c>
      <c r="E216" s="21" t="s">
        <v>270</v>
      </c>
      <c r="F216" s="34">
        <v>1685245.44</v>
      </c>
      <c r="G216" s="126">
        <v>0</v>
      </c>
      <c r="H216" s="126">
        <f t="shared" si="3"/>
        <v>1685245.44</v>
      </c>
      <c r="I216" s="129" t="s">
        <v>324</v>
      </c>
      <c r="J216" s="130" t="s">
        <v>325</v>
      </c>
    </row>
    <row r="217" spans="2:10" ht="16.5" x14ac:dyDescent="0.3">
      <c r="B217" s="36" t="s">
        <v>40</v>
      </c>
      <c r="C217" s="32">
        <v>44642</v>
      </c>
      <c r="D217" s="33" t="s">
        <v>269</v>
      </c>
      <c r="E217" s="21" t="s">
        <v>270</v>
      </c>
      <c r="F217" s="34">
        <v>95580</v>
      </c>
      <c r="G217" s="126">
        <v>0</v>
      </c>
      <c r="H217" s="126">
        <f t="shared" si="3"/>
        <v>95580</v>
      </c>
      <c r="I217" s="129" t="s">
        <v>324</v>
      </c>
      <c r="J217" s="130" t="s">
        <v>325</v>
      </c>
    </row>
    <row r="218" spans="2:10" ht="16.5" x14ac:dyDescent="0.3">
      <c r="B218" s="36" t="s">
        <v>271</v>
      </c>
      <c r="C218" s="32">
        <v>44044</v>
      </c>
      <c r="D218" s="56" t="s">
        <v>272</v>
      </c>
      <c r="E218" s="21" t="s">
        <v>66</v>
      </c>
      <c r="F218" s="38">
        <v>1048550</v>
      </c>
      <c r="G218" s="126">
        <v>0</v>
      </c>
      <c r="H218" s="126">
        <f t="shared" si="3"/>
        <v>1048550</v>
      </c>
      <c r="I218" s="129" t="s">
        <v>324</v>
      </c>
      <c r="J218" s="130" t="s">
        <v>325</v>
      </c>
    </row>
    <row r="219" spans="2:10" ht="16.5" x14ac:dyDescent="0.3">
      <c r="B219" s="36" t="s">
        <v>273</v>
      </c>
      <c r="C219" s="32">
        <v>44627</v>
      </c>
      <c r="D219" s="56" t="s">
        <v>272</v>
      </c>
      <c r="E219" s="21" t="s">
        <v>66</v>
      </c>
      <c r="F219" s="38">
        <v>3013750</v>
      </c>
      <c r="G219" s="126">
        <v>0</v>
      </c>
      <c r="H219" s="126">
        <f t="shared" si="3"/>
        <v>3013750</v>
      </c>
      <c r="I219" s="129" t="s">
        <v>324</v>
      </c>
      <c r="J219" s="130" t="s">
        <v>325</v>
      </c>
    </row>
    <row r="220" spans="2:10" ht="16.5" x14ac:dyDescent="0.3">
      <c r="B220" s="36" t="s">
        <v>274</v>
      </c>
      <c r="C220" s="32">
        <v>44634</v>
      </c>
      <c r="D220" s="56" t="s">
        <v>272</v>
      </c>
      <c r="E220" s="21" t="s">
        <v>66</v>
      </c>
      <c r="F220" s="38">
        <v>3013750</v>
      </c>
      <c r="G220" s="126">
        <v>0</v>
      </c>
      <c r="H220" s="126">
        <f t="shared" si="3"/>
        <v>3013750</v>
      </c>
      <c r="I220" s="129" t="s">
        <v>324</v>
      </c>
      <c r="J220" s="130" t="s">
        <v>325</v>
      </c>
    </row>
    <row r="221" spans="2:10" ht="16.5" x14ac:dyDescent="0.3">
      <c r="B221" s="36" t="s">
        <v>275</v>
      </c>
      <c r="C221" s="32">
        <v>44635</v>
      </c>
      <c r="D221" s="56" t="s">
        <v>272</v>
      </c>
      <c r="E221" s="21" t="s">
        <v>66</v>
      </c>
      <c r="F221" s="38">
        <v>3013750</v>
      </c>
      <c r="G221" s="126">
        <v>0</v>
      </c>
      <c r="H221" s="126">
        <f t="shared" si="3"/>
        <v>3013750</v>
      </c>
      <c r="I221" s="129" t="s">
        <v>324</v>
      </c>
      <c r="J221" s="130" t="s">
        <v>325</v>
      </c>
    </row>
    <row r="222" spans="2:10" ht="16.5" x14ac:dyDescent="0.3">
      <c r="B222" s="36" t="s">
        <v>276</v>
      </c>
      <c r="C222" s="32">
        <v>44638</v>
      </c>
      <c r="D222" s="56" t="s">
        <v>272</v>
      </c>
      <c r="E222" s="21" t="s">
        <v>66</v>
      </c>
      <c r="F222" s="38">
        <v>1205500</v>
      </c>
      <c r="G222" s="126">
        <v>0</v>
      </c>
      <c r="H222" s="126">
        <f t="shared" si="3"/>
        <v>1205500</v>
      </c>
      <c r="I222" s="129" t="s">
        <v>324</v>
      </c>
      <c r="J222" s="130" t="s">
        <v>325</v>
      </c>
    </row>
    <row r="223" spans="2:10" ht="16.5" x14ac:dyDescent="0.3">
      <c r="B223" s="36" t="s">
        <v>277</v>
      </c>
      <c r="C223" s="32">
        <v>44642</v>
      </c>
      <c r="D223" s="56" t="s">
        <v>272</v>
      </c>
      <c r="E223" s="21" t="s">
        <v>66</v>
      </c>
      <c r="F223" s="38">
        <v>2411000</v>
      </c>
      <c r="G223" s="126">
        <v>0</v>
      </c>
      <c r="H223" s="126">
        <f t="shared" si="3"/>
        <v>2411000</v>
      </c>
      <c r="I223" s="129" t="s">
        <v>324</v>
      </c>
      <c r="J223" s="130" t="s">
        <v>325</v>
      </c>
    </row>
    <row r="224" spans="2:10" ht="16.5" x14ac:dyDescent="0.3">
      <c r="B224" s="45" t="s">
        <v>278</v>
      </c>
      <c r="C224" s="32">
        <v>44649</v>
      </c>
      <c r="D224" s="56" t="s">
        <v>272</v>
      </c>
      <c r="E224" s="21" t="s">
        <v>66</v>
      </c>
      <c r="F224" s="38">
        <v>1084950</v>
      </c>
      <c r="G224" s="126">
        <v>0</v>
      </c>
      <c r="H224" s="126">
        <f t="shared" si="3"/>
        <v>1084950</v>
      </c>
      <c r="I224" s="129" t="s">
        <v>324</v>
      </c>
      <c r="J224" s="130" t="s">
        <v>325</v>
      </c>
    </row>
    <row r="225" spans="2:10" ht="16.5" x14ac:dyDescent="0.3">
      <c r="B225" s="48" t="s">
        <v>279</v>
      </c>
      <c r="C225" s="79">
        <v>44651</v>
      </c>
      <c r="D225" s="33" t="s">
        <v>280</v>
      </c>
      <c r="E225" s="21" t="s">
        <v>66</v>
      </c>
      <c r="F225" s="30">
        <v>1446600</v>
      </c>
      <c r="G225" s="126">
        <v>0</v>
      </c>
      <c r="H225" s="126">
        <f t="shared" si="3"/>
        <v>1446600</v>
      </c>
      <c r="I225" s="129" t="s">
        <v>324</v>
      </c>
      <c r="J225" s="130" t="s">
        <v>325</v>
      </c>
    </row>
    <row r="226" spans="2:10" ht="16.5" x14ac:dyDescent="0.3">
      <c r="B226" s="31" t="s">
        <v>281</v>
      </c>
      <c r="C226" s="79">
        <v>44166</v>
      </c>
      <c r="D226" s="80" t="s">
        <v>282</v>
      </c>
      <c r="E226" s="21" t="s">
        <v>39</v>
      </c>
      <c r="F226" s="34">
        <v>148644.03</v>
      </c>
      <c r="G226" s="126">
        <v>0</v>
      </c>
      <c r="H226" s="126">
        <f t="shared" si="3"/>
        <v>148644.03</v>
      </c>
      <c r="I226" s="129" t="s">
        <v>324</v>
      </c>
      <c r="J226" s="130" t="s">
        <v>325</v>
      </c>
    </row>
    <row r="227" spans="2:10" ht="16.5" x14ac:dyDescent="0.3">
      <c r="B227" s="31" t="s">
        <v>225</v>
      </c>
      <c r="C227" s="25">
        <v>42767</v>
      </c>
      <c r="D227" s="56" t="s">
        <v>283</v>
      </c>
      <c r="E227" s="21" t="s">
        <v>12</v>
      </c>
      <c r="F227" s="43">
        <v>128030</v>
      </c>
      <c r="G227" s="126">
        <v>0</v>
      </c>
      <c r="H227" s="126">
        <f t="shared" si="3"/>
        <v>128030</v>
      </c>
      <c r="I227" s="129" t="s">
        <v>324</v>
      </c>
      <c r="J227" s="130" t="s">
        <v>325</v>
      </c>
    </row>
    <row r="228" spans="2:10" ht="16.5" x14ac:dyDescent="0.3">
      <c r="B228" s="31" t="s">
        <v>40</v>
      </c>
      <c r="C228" s="25">
        <v>42767</v>
      </c>
      <c r="D228" s="56" t="s">
        <v>283</v>
      </c>
      <c r="E228" s="21" t="s">
        <v>12</v>
      </c>
      <c r="F228" s="43">
        <v>284616</v>
      </c>
      <c r="G228" s="126">
        <v>0</v>
      </c>
      <c r="H228" s="126">
        <f t="shared" si="3"/>
        <v>284616</v>
      </c>
      <c r="I228" s="129" t="s">
        <v>324</v>
      </c>
      <c r="J228" s="130" t="s">
        <v>325</v>
      </c>
    </row>
    <row r="229" spans="2:10" ht="16.5" x14ac:dyDescent="0.3">
      <c r="B229" s="31" t="s">
        <v>180</v>
      </c>
      <c r="C229" s="25">
        <v>42767</v>
      </c>
      <c r="D229" s="56" t="s">
        <v>283</v>
      </c>
      <c r="E229" s="21" t="s">
        <v>12</v>
      </c>
      <c r="F229" s="43">
        <v>344324</v>
      </c>
      <c r="G229" s="126">
        <v>0</v>
      </c>
      <c r="H229" s="126">
        <f t="shared" si="3"/>
        <v>344324</v>
      </c>
      <c r="I229" s="129" t="s">
        <v>324</v>
      </c>
      <c r="J229" s="130" t="s">
        <v>325</v>
      </c>
    </row>
    <row r="230" spans="2:10" ht="16.5" x14ac:dyDescent="0.3">
      <c r="B230" s="31" t="s">
        <v>223</v>
      </c>
      <c r="C230" s="25">
        <v>42767</v>
      </c>
      <c r="D230" s="56" t="s">
        <v>283</v>
      </c>
      <c r="E230" s="21" t="s">
        <v>12</v>
      </c>
      <c r="F230" s="43">
        <v>734375.36</v>
      </c>
      <c r="G230" s="126">
        <v>0</v>
      </c>
      <c r="H230" s="126">
        <f t="shared" si="3"/>
        <v>734375.36</v>
      </c>
      <c r="I230" s="129" t="s">
        <v>324</v>
      </c>
      <c r="J230" s="130" t="s">
        <v>325</v>
      </c>
    </row>
    <row r="231" spans="2:10" ht="16.5" x14ac:dyDescent="0.3">
      <c r="B231" s="31" t="s">
        <v>207</v>
      </c>
      <c r="C231" s="25">
        <v>42767</v>
      </c>
      <c r="D231" s="56" t="s">
        <v>283</v>
      </c>
      <c r="E231" s="21" t="s">
        <v>12</v>
      </c>
      <c r="F231" s="43">
        <v>1660679.84</v>
      </c>
      <c r="G231" s="126">
        <v>0</v>
      </c>
      <c r="H231" s="126">
        <f t="shared" si="3"/>
        <v>1660679.84</v>
      </c>
      <c r="I231" s="129" t="s">
        <v>324</v>
      </c>
      <c r="J231" s="130" t="s">
        <v>325</v>
      </c>
    </row>
    <row r="232" spans="2:10" ht="16.5" x14ac:dyDescent="0.3">
      <c r="B232" s="31" t="s">
        <v>165</v>
      </c>
      <c r="C232" s="25">
        <v>42767</v>
      </c>
      <c r="D232" s="56" t="s">
        <v>283</v>
      </c>
      <c r="E232" s="21" t="s">
        <v>12</v>
      </c>
      <c r="F232" s="43">
        <v>346872.8</v>
      </c>
      <c r="G232" s="126">
        <v>0</v>
      </c>
      <c r="H232" s="126">
        <f t="shared" si="3"/>
        <v>346872.8</v>
      </c>
      <c r="I232" s="129" t="s">
        <v>324</v>
      </c>
      <c r="J232" s="130" t="s">
        <v>325</v>
      </c>
    </row>
    <row r="233" spans="2:10" ht="16.5" x14ac:dyDescent="0.3">
      <c r="B233" s="31" t="s">
        <v>215</v>
      </c>
      <c r="C233" s="25">
        <v>42767</v>
      </c>
      <c r="D233" s="56" t="s">
        <v>283</v>
      </c>
      <c r="E233" s="27" t="s">
        <v>12</v>
      </c>
      <c r="F233" s="43">
        <v>346872.8</v>
      </c>
      <c r="G233" s="126">
        <v>0</v>
      </c>
      <c r="H233" s="126">
        <f t="shared" si="3"/>
        <v>346872.8</v>
      </c>
      <c r="I233" s="129" t="s">
        <v>324</v>
      </c>
      <c r="J233" s="130" t="s">
        <v>325</v>
      </c>
    </row>
    <row r="234" spans="2:10" ht="16.5" x14ac:dyDescent="0.3">
      <c r="B234" s="31" t="s">
        <v>216</v>
      </c>
      <c r="C234" s="25">
        <v>42767</v>
      </c>
      <c r="D234" s="56" t="s">
        <v>283</v>
      </c>
      <c r="E234" s="27" t="s">
        <v>12</v>
      </c>
      <c r="F234" s="43">
        <v>346872.8</v>
      </c>
      <c r="G234" s="126">
        <v>0</v>
      </c>
      <c r="H234" s="126">
        <f t="shared" si="3"/>
        <v>346872.8</v>
      </c>
      <c r="I234" s="129" t="s">
        <v>324</v>
      </c>
      <c r="J234" s="130" t="s">
        <v>325</v>
      </c>
    </row>
    <row r="235" spans="2:10" ht="16.5" x14ac:dyDescent="0.3">
      <c r="B235" s="31" t="s">
        <v>37</v>
      </c>
      <c r="C235" s="25">
        <v>42767</v>
      </c>
      <c r="D235" s="56" t="s">
        <v>283</v>
      </c>
      <c r="E235" s="27" t="s">
        <v>12</v>
      </c>
      <c r="F235" s="43">
        <v>346872.8</v>
      </c>
      <c r="G235" s="126">
        <v>0</v>
      </c>
      <c r="H235" s="126">
        <f t="shared" si="3"/>
        <v>346872.8</v>
      </c>
      <c r="I235" s="129" t="s">
        <v>324</v>
      </c>
      <c r="J235" s="130" t="s">
        <v>325</v>
      </c>
    </row>
    <row r="236" spans="2:10" ht="16.5" x14ac:dyDescent="0.3">
      <c r="B236" s="31" t="s">
        <v>284</v>
      </c>
      <c r="C236" s="25">
        <v>42767</v>
      </c>
      <c r="D236" s="56" t="s">
        <v>283</v>
      </c>
      <c r="E236" s="27" t="s">
        <v>12</v>
      </c>
      <c r="F236" s="43">
        <v>346872.8</v>
      </c>
      <c r="G236" s="126">
        <v>0</v>
      </c>
      <c r="H236" s="126">
        <f t="shared" si="3"/>
        <v>346872.8</v>
      </c>
      <c r="I236" s="129" t="s">
        <v>324</v>
      </c>
      <c r="J236" s="130" t="s">
        <v>325</v>
      </c>
    </row>
    <row r="237" spans="2:10" ht="16.5" x14ac:dyDescent="0.3">
      <c r="B237" s="31" t="s">
        <v>10</v>
      </c>
      <c r="C237" s="25">
        <v>42767</v>
      </c>
      <c r="D237" s="56" t="s">
        <v>283</v>
      </c>
      <c r="E237" s="27" t="s">
        <v>12</v>
      </c>
      <c r="F237" s="43">
        <v>480365.96</v>
      </c>
      <c r="G237" s="126">
        <v>0</v>
      </c>
      <c r="H237" s="126">
        <f t="shared" si="3"/>
        <v>480365.96</v>
      </c>
      <c r="I237" s="129" t="s">
        <v>324</v>
      </c>
      <c r="J237" s="130" t="s">
        <v>325</v>
      </c>
    </row>
    <row r="238" spans="2:10" ht="16.5" x14ac:dyDescent="0.3">
      <c r="B238" s="36" t="s">
        <v>220</v>
      </c>
      <c r="C238" s="32">
        <v>44540</v>
      </c>
      <c r="D238" s="33" t="s">
        <v>285</v>
      </c>
      <c r="E238" s="27" t="s">
        <v>109</v>
      </c>
      <c r="F238" s="30">
        <v>1246069</v>
      </c>
      <c r="G238" s="126">
        <v>0</v>
      </c>
      <c r="H238" s="126">
        <f t="shared" si="3"/>
        <v>1246069</v>
      </c>
      <c r="I238" s="129" t="s">
        <v>324</v>
      </c>
      <c r="J238" s="130" t="s">
        <v>325</v>
      </c>
    </row>
    <row r="239" spans="2:10" ht="16.5" x14ac:dyDescent="0.3">
      <c r="B239" s="36" t="s">
        <v>220</v>
      </c>
      <c r="C239" s="32">
        <v>44620</v>
      </c>
      <c r="D239" s="33" t="s">
        <v>285</v>
      </c>
      <c r="E239" s="27" t="s">
        <v>109</v>
      </c>
      <c r="F239" s="30">
        <v>2073271</v>
      </c>
      <c r="G239" s="126">
        <v>0</v>
      </c>
      <c r="H239" s="126">
        <f t="shared" si="3"/>
        <v>2073271</v>
      </c>
      <c r="I239" s="129" t="s">
        <v>324</v>
      </c>
      <c r="J239" s="130" t="s">
        <v>325</v>
      </c>
    </row>
    <row r="240" spans="2:10" ht="16.5" x14ac:dyDescent="0.3">
      <c r="B240" s="48" t="s">
        <v>172</v>
      </c>
      <c r="C240" s="58">
        <v>44593</v>
      </c>
      <c r="D240" s="42" t="s">
        <v>286</v>
      </c>
      <c r="E240" s="27" t="s">
        <v>287</v>
      </c>
      <c r="F240" s="30">
        <v>766705</v>
      </c>
      <c r="G240" s="126">
        <v>0</v>
      </c>
      <c r="H240" s="126">
        <f t="shared" si="3"/>
        <v>766705</v>
      </c>
      <c r="I240" s="129" t="s">
        <v>324</v>
      </c>
      <c r="J240" s="130" t="s">
        <v>325</v>
      </c>
    </row>
    <row r="241" spans="2:10" ht="16.5" x14ac:dyDescent="0.3">
      <c r="B241" s="29" t="s">
        <v>288</v>
      </c>
      <c r="C241" s="46">
        <v>41548</v>
      </c>
      <c r="D241" s="44" t="s">
        <v>289</v>
      </c>
      <c r="E241" s="27" t="s">
        <v>12</v>
      </c>
      <c r="F241" s="28">
        <v>130508</v>
      </c>
      <c r="G241" s="126">
        <v>0</v>
      </c>
      <c r="H241" s="126">
        <f t="shared" si="3"/>
        <v>130508</v>
      </c>
      <c r="I241" s="129" t="s">
        <v>324</v>
      </c>
      <c r="J241" s="130" t="s">
        <v>325</v>
      </c>
    </row>
    <row r="242" spans="2:10" ht="16.5" x14ac:dyDescent="0.3">
      <c r="B242" s="24" t="s">
        <v>220</v>
      </c>
      <c r="C242" s="25">
        <v>43617</v>
      </c>
      <c r="D242" s="42" t="s">
        <v>290</v>
      </c>
      <c r="E242" s="27" t="s">
        <v>12</v>
      </c>
      <c r="F242" s="34">
        <v>145140</v>
      </c>
      <c r="G242" s="126">
        <v>0</v>
      </c>
      <c r="H242" s="126">
        <f t="shared" si="3"/>
        <v>145140</v>
      </c>
      <c r="I242" s="129" t="s">
        <v>324</v>
      </c>
      <c r="J242" s="130" t="s">
        <v>325</v>
      </c>
    </row>
    <row r="243" spans="2:10" ht="16.5" x14ac:dyDescent="0.3">
      <c r="B243" s="24" t="s">
        <v>291</v>
      </c>
      <c r="C243" s="32">
        <v>44140</v>
      </c>
      <c r="D243" s="44" t="s">
        <v>290</v>
      </c>
      <c r="E243" s="27" t="s">
        <v>12</v>
      </c>
      <c r="F243" s="34">
        <v>437780</v>
      </c>
      <c r="G243" s="126">
        <v>0</v>
      </c>
      <c r="H243" s="126">
        <f t="shared" si="3"/>
        <v>437780</v>
      </c>
      <c r="I243" s="129" t="s">
        <v>324</v>
      </c>
      <c r="J243" s="130" t="s">
        <v>325</v>
      </c>
    </row>
    <row r="244" spans="2:10" ht="16.5" x14ac:dyDescent="0.3">
      <c r="B244" s="67" t="s">
        <v>292</v>
      </c>
      <c r="C244" s="46">
        <v>42208</v>
      </c>
      <c r="D244" s="69" t="s">
        <v>293</v>
      </c>
      <c r="E244" s="27" t="s">
        <v>12</v>
      </c>
      <c r="F244" s="134">
        <v>1593000</v>
      </c>
      <c r="G244" s="126">
        <v>1000000</v>
      </c>
      <c r="H244" s="126">
        <f t="shared" si="3"/>
        <v>593000</v>
      </c>
      <c r="I244" s="129" t="s">
        <v>324</v>
      </c>
      <c r="J244" s="130" t="s">
        <v>325</v>
      </c>
    </row>
    <row r="245" spans="2:10" ht="16.5" x14ac:dyDescent="0.3">
      <c r="B245" s="29" t="s">
        <v>294</v>
      </c>
      <c r="C245" s="85">
        <v>42125</v>
      </c>
      <c r="D245" s="78" t="s">
        <v>295</v>
      </c>
      <c r="E245" s="27" t="s">
        <v>12</v>
      </c>
      <c r="F245" s="40">
        <v>595720.64</v>
      </c>
      <c r="G245" s="126">
        <v>0</v>
      </c>
      <c r="H245" s="126">
        <f t="shared" si="3"/>
        <v>595720.64</v>
      </c>
      <c r="I245" s="129" t="s">
        <v>324</v>
      </c>
      <c r="J245" s="130" t="s">
        <v>325</v>
      </c>
    </row>
    <row r="246" spans="2:10" ht="16.5" x14ac:dyDescent="0.3">
      <c r="B246" s="31" t="s">
        <v>224</v>
      </c>
      <c r="C246" s="135">
        <v>44104</v>
      </c>
      <c r="D246" s="136" t="s">
        <v>296</v>
      </c>
      <c r="E246" s="27" t="s">
        <v>39</v>
      </c>
      <c r="F246" s="43">
        <v>180000</v>
      </c>
      <c r="G246" s="126">
        <v>0</v>
      </c>
      <c r="H246" s="126">
        <f t="shared" si="3"/>
        <v>180000</v>
      </c>
      <c r="I246" s="129" t="s">
        <v>324</v>
      </c>
      <c r="J246" s="130" t="s">
        <v>325</v>
      </c>
    </row>
    <row r="247" spans="2:10" ht="16.5" x14ac:dyDescent="0.3">
      <c r="B247" s="29" t="s">
        <v>297</v>
      </c>
      <c r="C247" s="87">
        <v>42633</v>
      </c>
      <c r="D247" s="78" t="s">
        <v>298</v>
      </c>
      <c r="E247" s="27" t="s">
        <v>12</v>
      </c>
      <c r="F247" s="34">
        <v>306800</v>
      </c>
      <c r="G247" s="126">
        <v>0</v>
      </c>
      <c r="H247" s="126">
        <f t="shared" si="3"/>
        <v>306800</v>
      </c>
      <c r="I247" s="129" t="s">
        <v>324</v>
      </c>
      <c r="J247" s="130" t="s">
        <v>325</v>
      </c>
    </row>
    <row r="248" spans="2:10" ht="16.5" x14ac:dyDescent="0.3">
      <c r="B248" s="83" t="s">
        <v>299</v>
      </c>
      <c r="C248" s="89">
        <v>42248</v>
      </c>
      <c r="D248" s="90" t="s">
        <v>300</v>
      </c>
      <c r="E248" s="70" t="s">
        <v>12</v>
      </c>
      <c r="F248" s="84">
        <v>269394.2</v>
      </c>
      <c r="G248" s="126">
        <v>0</v>
      </c>
      <c r="H248" s="126">
        <f t="shared" si="3"/>
        <v>269394.2</v>
      </c>
      <c r="I248" s="129" t="s">
        <v>324</v>
      </c>
      <c r="J248" s="130" t="s">
        <v>325</v>
      </c>
    </row>
    <row r="249" spans="2:10" ht="16.5" x14ac:dyDescent="0.3">
      <c r="B249" s="137" t="s">
        <v>301</v>
      </c>
      <c r="C249" s="87">
        <v>43951</v>
      </c>
      <c r="D249" s="27" t="s">
        <v>302</v>
      </c>
      <c r="E249" s="27" t="s">
        <v>47</v>
      </c>
      <c r="F249" s="138">
        <v>563287729.38999999</v>
      </c>
      <c r="G249" s="139">
        <v>299996015.88</v>
      </c>
      <c r="H249" s="140">
        <f t="shared" si="3"/>
        <v>263291713.50999999</v>
      </c>
      <c r="I249" s="129" t="s">
        <v>324</v>
      </c>
      <c r="J249" s="130" t="s">
        <v>325</v>
      </c>
    </row>
    <row r="250" spans="2:10" ht="16.5" x14ac:dyDescent="0.3">
      <c r="B250" s="141" t="s">
        <v>303</v>
      </c>
      <c r="C250" s="89">
        <v>42432</v>
      </c>
      <c r="D250" s="142" t="s">
        <v>304</v>
      </c>
      <c r="E250" s="143" t="s">
        <v>12</v>
      </c>
      <c r="F250" s="91">
        <v>1127136</v>
      </c>
      <c r="G250" s="139">
        <v>0</v>
      </c>
      <c r="H250" s="139">
        <f t="shared" si="3"/>
        <v>1127136</v>
      </c>
      <c r="I250" s="129" t="s">
        <v>324</v>
      </c>
      <c r="J250" s="144" t="s">
        <v>325</v>
      </c>
    </row>
    <row r="251" spans="2:10" ht="17.25" thickBot="1" x14ac:dyDescent="0.35">
      <c r="B251" s="145" t="s">
        <v>208</v>
      </c>
      <c r="C251" s="94">
        <v>43296</v>
      </c>
      <c r="D251" s="146" t="s">
        <v>305</v>
      </c>
      <c r="E251" s="147" t="s">
        <v>174</v>
      </c>
      <c r="F251" s="97">
        <v>283200</v>
      </c>
      <c r="G251" s="148">
        <v>0</v>
      </c>
      <c r="H251" s="149">
        <f t="shared" si="3"/>
        <v>283200</v>
      </c>
      <c r="I251" s="150" t="s">
        <v>324</v>
      </c>
      <c r="J251" s="151" t="s">
        <v>325</v>
      </c>
    </row>
    <row r="252" spans="2:10" ht="17.25" thickBot="1" x14ac:dyDescent="0.35">
      <c r="B252" s="152"/>
      <c r="C252" s="153"/>
      <c r="D252" s="154"/>
      <c r="E252" s="101"/>
      <c r="F252" s="155"/>
      <c r="G252" s="156"/>
      <c r="H252" s="156"/>
      <c r="I252" s="157"/>
      <c r="J252" s="157"/>
    </row>
    <row r="253" spans="2:10" ht="23.25" customHeight="1" thickBot="1" x14ac:dyDescent="0.3">
      <c r="B253" s="196" t="s">
        <v>327</v>
      </c>
      <c r="C253" s="197"/>
      <c r="D253" s="197"/>
      <c r="E253" s="197"/>
      <c r="F253" s="158">
        <f>SUM(F16:F252)</f>
        <v>1560455618.1909993</v>
      </c>
      <c r="G253" s="159">
        <f>SUM(G16:G252)</f>
        <v>803613799.88</v>
      </c>
      <c r="H253" s="159">
        <f>SUM(H16:H251)</f>
        <v>756841818.31099987</v>
      </c>
      <c r="I253" s="160"/>
      <c r="J253" s="161"/>
    </row>
    <row r="254" spans="2:10" ht="16.5" x14ac:dyDescent="0.3">
      <c r="B254" s="162"/>
      <c r="C254" s="163"/>
      <c r="D254" s="164"/>
      <c r="E254" s="101"/>
      <c r="F254" s="102"/>
      <c r="G254" s="165"/>
      <c r="H254" s="165"/>
      <c r="I254" s="166"/>
      <c r="J254" s="166"/>
    </row>
    <row r="255" spans="2:10" ht="16.5" x14ac:dyDescent="0.3">
      <c r="F255" s="167"/>
      <c r="G255" s="168"/>
      <c r="H255" s="108"/>
      <c r="I255" s="108"/>
    </row>
    <row r="256" spans="2:10" x14ac:dyDescent="0.25">
      <c r="H256" s="169"/>
    </row>
    <row r="257" spans="2:10" ht="22.5" x14ac:dyDescent="0.4">
      <c r="B257" s="193" t="s">
        <v>307</v>
      </c>
      <c r="C257" s="193"/>
      <c r="E257" s="198" t="s">
        <v>328</v>
      </c>
      <c r="F257" s="198"/>
      <c r="G257" s="169"/>
      <c r="H257" s="193" t="s">
        <v>309</v>
      </c>
      <c r="I257" s="193"/>
      <c r="J257" s="193"/>
    </row>
    <row r="258" spans="2:10" ht="22.5" x14ac:dyDescent="0.4">
      <c r="B258" s="195" t="s">
        <v>310</v>
      </c>
      <c r="C258" s="195"/>
      <c r="E258" s="195" t="s">
        <v>329</v>
      </c>
      <c r="F258" s="195"/>
      <c r="H258" s="193" t="s">
        <v>312</v>
      </c>
      <c r="I258" s="193"/>
      <c r="J258" s="193"/>
    </row>
    <row r="259" spans="2:10" ht="22.5" x14ac:dyDescent="0.4">
      <c r="B259" s="195" t="s">
        <v>313</v>
      </c>
      <c r="C259" s="195"/>
      <c r="E259" s="195" t="s">
        <v>330</v>
      </c>
      <c r="F259" s="195"/>
      <c r="H259" s="193" t="s">
        <v>315</v>
      </c>
      <c r="I259" s="193"/>
      <c r="J259" s="193"/>
    </row>
    <row r="260" spans="2:10" ht="16.5" x14ac:dyDescent="0.3">
      <c r="B260" s="1"/>
      <c r="C260" s="1"/>
      <c r="D260" s="1"/>
      <c r="E260" s="1"/>
      <c r="F260" s="1"/>
      <c r="G260" s="1"/>
    </row>
    <row r="261" spans="2:10" x14ac:dyDescent="0.25">
      <c r="H261" s="169"/>
    </row>
    <row r="262" spans="2:10" x14ac:dyDescent="0.25">
      <c r="H262" s="169"/>
    </row>
    <row r="263" spans="2:10" x14ac:dyDescent="0.25">
      <c r="H263" s="169"/>
    </row>
    <row r="265" spans="2:10" ht="16.5" x14ac:dyDescent="0.3">
      <c r="D265" s="170"/>
      <c r="E265" s="171"/>
      <c r="F265" s="119"/>
      <c r="G265" s="119"/>
      <c r="H265" s="172"/>
    </row>
  </sheetData>
  <mergeCells count="14">
    <mergeCell ref="B257:C257"/>
    <mergeCell ref="E257:F257"/>
    <mergeCell ref="H257:J257"/>
    <mergeCell ref="B9:J9"/>
    <mergeCell ref="B10:J10"/>
    <mergeCell ref="B11:J11"/>
    <mergeCell ref="B12:J12"/>
    <mergeCell ref="B253:E253"/>
    <mergeCell ref="B258:C258"/>
    <mergeCell ref="E258:F258"/>
    <mergeCell ref="H258:J258"/>
    <mergeCell ref="B259:C259"/>
    <mergeCell ref="E259:F259"/>
    <mergeCell ref="H259:J2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H123"/>
  <sheetViews>
    <sheetView workbookViewId="0">
      <selection activeCell="L10" sqref="L10"/>
    </sheetView>
  </sheetViews>
  <sheetFormatPr baseColWidth="10" defaultRowHeight="16.5" x14ac:dyDescent="0.3"/>
  <cols>
    <col min="1" max="1" width="2" style="1" customWidth="1"/>
    <col min="2" max="2" width="4.5703125" style="1" customWidth="1"/>
    <col min="3" max="3" width="16.42578125" style="1" customWidth="1"/>
    <col min="4" max="4" width="11.42578125" style="1" customWidth="1"/>
    <col min="5" max="5" width="39.7109375" style="1" customWidth="1"/>
    <col min="6" max="6" width="44.85546875" style="1" customWidth="1"/>
    <col min="7" max="7" width="15.42578125" style="1" customWidth="1"/>
    <col min="8" max="8" width="21.7109375" style="1" customWidth="1"/>
    <col min="9" max="223" width="11.42578125" style="1"/>
    <col min="224" max="224" width="2" style="1" customWidth="1"/>
    <col min="225" max="225" width="11.7109375" style="1" customWidth="1"/>
    <col min="226" max="226" width="24.7109375" style="1" customWidth="1"/>
    <col min="227" max="227" width="15.5703125" style="1" customWidth="1"/>
    <col min="228" max="228" width="35.85546875" style="1" customWidth="1"/>
    <col min="229" max="229" width="8.140625" style="1" customWidth="1"/>
    <col min="230" max="230" width="23.140625" style="1" customWidth="1"/>
    <col min="231" max="231" width="17.140625" style="1" customWidth="1"/>
    <col min="232" max="232" width="25.7109375" style="1" customWidth="1"/>
    <col min="233" max="233" width="1.85546875" style="1" customWidth="1"/>
    <col min="234" max="479" width="11.42578125" style="1"/>
    <col min="480" max="480" width="2" style="1" customWidth="1"/>
    <col min="481" max="481" width="11.7109375" style="1" customWidth="1"/>
    <col min="482" max="482" width="24.7109375" style="1" customWidth="1"/>
    <col min="483" max="483" width="15.5703125" style="1" customWidth="1"/>
    <col min="484" max="484" width="35.85546875" style="1" customWidth="1"/>
    <col min="485" max="485" width="8.140625" style="1" customWidth="1"/>
    <col min="486" max="486" width="23.140625" style="1" customWidth="1"/>
    <col min="487" max="487" width="17.140625" style="1" customWidth="1"/>
    <col min="488" max="488" width="25.7109375" style="1" customWidth="1"/>
    <col min="489" max="489" width="1.85546875" style="1" customWidth="1"/>
    <col min="490" max="735" width="11.42578125" style="1"/>
    <col min="736" max="736" width="2" style="1" customWidth="1"/>
    <col min="737" max="737" width="11.7109375" style="1" customWidth="1"/>
    <col min="738" max="738" width="24.7109375" style="1" customWidth="1"/>
    <col min="739" max="739" width="15.5703125" style="1" customWidth="1"/>
    <col min="740" max="740" width="35.85546875" style="1" customWidth="1"/>
    <col min="741" max="741" width="8.140625" style="1" customWidth="1"/>
    <col min="742" max="742" width="23.140625" style="1" customWidth="1"/>
    <col min="743" max="743" width="17.140625" style="1" customWidth="1"/>
    <col min="744" max="744" width="25.7109375" style="1" customWidth="1"/>
    <col min="745" max="745" width="1.85546875" style="1" customWidth="1"/>
    <col min="746" max="991" width="11.42578125" style="1"/>
    <col min="992" max="992" width="2" style="1" customWidth="1"/>
    <col min="993" max="993" width="11.7109375" style="1" customWidth="1"/>
    <col min="994" max="994" width="24.7109375" style="1" customWidth="1"/>
    <col min="995" max="995" width="15.5703125" style="1" customWidth="1"/>
    <col min="996" max="996" width="35.85546875" style="1" customWidth="1"/>
    <col min="997" max="997" width="8.140625" style="1" customWidth="1"/>
    <col min="998" max="998" width="23.140625" style="1" customWidth="1"/>
    <col min="999" max="999" width="17.140625" style="1" customWidth="1"/>
    <col min="1000" max="1000" width="25.7109375" style="1" customWidth="1"/>
    <col min="1001" max="1001" width="1.85546875" style="1" customWidth="1"/>
    <col min="1002" max="1247" width="11.42578125" style="1"/>
    <col min="1248" max="1248" width="2" style="1" customWidth="1"/>
    <col min="1249" max="1249" width="11.7109375" style="1" customWidth="1"/>
    <col min="1250" max="1250" width="24.7109375" style="1" customWidth="1"/>
    <col min="1251" max="1251" width="15.5703125" style="1" customWidth="1"/>
    <col min="1252" max="1252" width="35.85546875" style="1" customWidth="1"/>
    <col min="1253" max="1253" width="8.140625" style="1" customWidth="1"/>
    <col min="1254" max="1254" width="23.140625" style="1" customWidth="1"/>
    <col min="1255" max="1255" width="17.140625" style="1" customWidth="1"/>
    <col min="1256" max="1256" width="25.7109375" style="1" customWidth="1"/>
    <col min="1257" max="1257" width="1.85546875" style="1" customWidth="1"/>
    <col min="1258" max="1503" width="11.42578125" style="1"/>
    <col min="1504" max="1504" width="2" style="1" customWidth="1"/>
    <col min="1505" max="1505" width="11.7109375" style="1" customWidth="1"/>
    <col min="1506" max="1506" width="24.7109375" style="1" customWidth="1"/>
    <col min="1507" max="1507" width="15.5703125" style="1" customWidth="1"/>
    <col min="1508" max="1508" width="35.85546875" style="1" customWidth="1"/>
    <col min="1509" max="1509" width="8.140625" style="1" customWidth="1"/>
    <col min="1510" max="1510" width="23.140625" style="1" customWidth="1"/>
    <col min="1511" max="1511" width="17.140625" style="1" customWidth="1"/>
    <col min="1512" max="1512" width="25.7109375" style="1" customWidth="1"/>
    <col min="1513" max="1513" width="1.85546875" style="1" customWidth="1"/>
    <col min="1514" max="1759" width="11.42578125" style="1"/>
    <col min="1760" max="1760" width="2" style="1" customWidth="1"/>
    <col min="1761" max="1761" width="11.7109375" style="1" customWidth="1"/>
    <col min="1762" max="1762" width="24.7109375" style="1" customWidth="1"/>
    <col min="1763" max="1763" width="15.5703125" style="1" customWidth="1"/>
    <col min="1764" max="1764" width="35.85546875" style="1" customWidth="1"/>
    <col min="1765" max="1765" width="8.140625" style="1" customWidth="1"/>
    <col min="1766" max="1766" width="23.140625" style="1" customWidth="1"/>
    <col min="1767" max="1767" width="17.140625" style="1" customWidth="1"/>
    <col min="1768" max="1768" width="25.7109375" style="1" customWidth="1"/>
    <col min="1769" max="1769" width="1.85546875" style="1" customWidth="1"/>
    <col min="1770" max="2015" width="11.42578125" style="1"/>
    <col min="2016" max="2016" width="2" style="1" customWidth="1"/>
    <col min="2017" max="2017" width="11.7109375" style="1" customWidth="1"/>
    <col min="2018" max="2018" width="24.7109375" style="1" customWidth="1"/>
    <col min="2019" max="2019" width="15.5703125" style="1" customWidth="1"/>
    <col min="2020" max="2020" width="35.85546875" style="1" customWidth="1"/>
    <col min="2021" max="2021" width="8.140625" style="1" customWidth="1"/>
    <col min="2022" max="2022" width="23.140625" style="1" customWidth="1"/>
    <col min="2023" max="2023" width="17.140625" style="1" customWidth="1"/>
    <col min="2024" max="2024" width="25.7109375" style="1" customWidth="1"/>
    <col min="2025" max="2025" width="1.85546875" style="1" customWidth="1"/>
    <col min="2026" max="2271" width="11.42578125" style="1"/>
    <col min="2272" max="2272" width="2" style="1" customWidth="1"/>
    <col min="2273" max="2273" width="11.7109375" style="1" customWidth="1"/>
    <col min="2274" max="2274" width="24.7109375" style="1" customWidth="1"/>
    <col min="2275" max="2275" width="15.5703125" style="1" customWidth="1"/>
    <col min="2276" max="2276" width="35.85546875" style="1" customWidth="1"/>
    <col min="2277" max="2277" width="8.140625" style="1" customWidth="1"/>
    <col min="2278" max="2278" width="23.140625" style="1" customWidth="1"/>
    <col min="2279" max="2279" width="17.140625" style="1" customWidth="1"/>
    <col min="2280" max="2280" width="25.7109375" style="1" customWidth="1"/>
    <col min="2281" max="2281" width="1.85546875" style="1" customWidth="1"/>
    <col min="2282" max="2527" width="11.42578125" style="1"/>
    <col min="2528" max="2528" width="2" style="1" customWidth="1"/>
    <col min="2529" max="2529" width="11.7109375" style="1" customWidth="1"/>
    <col min="2530" max="2530" width="24.7109375" style="1" customWidth="1"/>
    <col min="2531" max="2531" width="15.5703125" style="1" customWidth="1"/>
    <col min="2532" max="2532" width="35.85546875" style="1" customWidth="1"/>
    <col min="2533" max="2533" width="8.140625" style="1" customWidth="1"/>
    <col min="2534" max="2534" width="23.140625" style="1" customWidth="1"/>
    <col min="2535" max="2535" width="17.140625" style="1" customWidth="1"/>
    <col min="2536" max="2536" width="25.7109375" style="1" customWidth="1"/>
    <col min="2537" max="2537" width="1.85546875" style="1" customWidth="1"/>
    <col min="2538" max="2783" width="11.42578125" style="1"/>
    <col min="2784" max="2784" width="2" style="1" customWidth="1"/>
    <col min="2785" max="2785" width="11.7109375" style="1" customWidth="1"/>
    <col min="2786" max="2786" width="24.7109375" style="1" customWidth="1"/>
    <col min="2787" max="2787" width="15.5703125" style="1" customWidth="1"/>
    <col min="2788" max="2788" width="35.85546875" style="1" customWidth="1"/>
    <col min="2789" max="2789" width="8.140625" style="1" customWidth="1"/>
    <col min="2790" max="2790" width="23.140625" style="1" customWidth="1"/>
    <col min="2791" max="2791" width="17.140625" style="1" customWidth="1"/>
    <col min="2792" max="2792" width="25.7109375" style="1" customWidth="1"/>
    <col min="2793" max="2793" width="1.85546875" style="1" customWidth="1"/>
    <col min="2794" max="3039" width="11.42578125" style="1"/>
    <col min="3040" max="3040" width="2" style="1" customWidth="1"/>
    <col min="3041" max="3041" width="11.7109375" style="1" customWidth="1"/>
    <col min="3042" max="3042" width="24.7109375" style="1" customWidth="1"/>
    <col min="3043" max="3043" width="15.5703125" style="1" customWidth="1"/>
    <col min="3044" max="3044" width="35.85546875" style="1" customWidth="1"/>
    <col min="3045" max="3045" width="8.140625" style="1" customWidth="1"/>
    <col min="3046" max="3046" width="23.140625" style="1" customWidth="1"/>
    <col min="3047" max="3047" width="17.140625" style="1" customWidth="1"/>
    <col min="3048" max="3048" width="25.7109375" style="1" customWidth="1"/>
    <col min="3049" max="3049" width="1.85546875" style="1" customWidth="1"/>
    <col min="3050" max="3295" width="11.42578125" style="1"/>
    <col min="3296" max="3296" width="2" style="1" customWidth="1"/>
    <col min="3297" max="3297" width="11.7109375" style="1" customWidth="1"/>
    <col min="3298" max="3298" width="24.7109375" style="1" customWidth="1"/>
    <col min="3299" max="3299" width="15.5703125" style="1" customWidth="1"/>
    <col min="3300" max="3300" width="35.85546875" style="1" customWidth="1"/>
    <col min="3301" max="3301" width="8.140625" style="1" customWidth="1"/>
    <col min="3302" max="3302" width="23.140625" style="1" customWidth="1"/>
    <col min="3303" max="3303" width="17.140625" style="1" customWidth="1"/>
    <col min="3304" max="3304" width="25.7109375" style="1" customWidth="1"/>
    <col min="3305" max="3305" width="1.85546875" style="1" customWidth="1"/>
    <col min="3306" max="3551" width="11.42578125" style="1"/>
    <col min="3552" max="3552" width="2" style="1" customWidth="1"/>
    <col min="3553" max="3553" width="11.7109375" style="1" customWidth="1"/>
    <col min="3554" max="3554" width="24.7109375" style="1" customWidth="1"/>
    <col min="3555" max="3555" width="15.5703125" style="1" customWidth="1"/>
    <col min="3556" max="3556" width="35.85546875" style="1" customWidth="1"/>
    <col min="3557" max="3557" width="8.140625" style="1" customWidth="1"/>
    <col min="3558" max="3558" width="23.140625" style="1" customWidth="1"/>
    <col min="3559" max="3559" width="17.140625" style="1" customWidth="1"/>
    <col min="3560" max="3560" width="25.7109375" style="1" customWidth="1"/>
    <col min="3561" max="3561" width="1.85546875" style="1" customWidth="1"/>
    <col min="3562" max="3807" width="11.42578125" style="1"/>
    <col min="3808" max="3808" width="2" style="1" customWidth="1"/>
    <col min="3809" max="3809" width="11.7109375" style="1" customWidth="1"/>
    <col min="3810" max="3810" width="24.7109375" style="1" customWidth="1"/>
    <col min="3811" max="3811" width="15.5703125" style="1" customWidth="1"/>
    <col min="3812" max="3812" width="35.85546875" style="1" customWidth="1"/>
    <col min="3813" max="3813" width="8.140625" style="1" customWidth="1"/>
    <col min="3814" max="3814" width="23.140625" style="1" customWidth="1"/>
    <col min="3815" max="3815" width="17.140625" style="1" customWidth="1"/>
    <col min="3816" max="3816" width="25.7109375" style="1" customWidth="1"/>
    <col min="3817" max="3817" width="1.85546875" style="1" customWidth="1"/>
    <col min="3818" max="4063" width="11.42578125" style="1"/>
    <col min="4064" max="4064" width="2" style="1" customWidth="1"/>
    <col min="4065" max="4065" width="11.7109375" style="1" customWidth="1"/>
    <col min="4066" max="4066" width="24.7109375" style="1" customWidth="1"/>
    <col min="4067" max="4067" width="15.5703125" style="1" customWidth="1"/>
    <col min="4068" max="4068" width="35.85546875" style="1" customWidth="1"/>
    <col min="4069" max="4069" width="8.140625" style="1" customWidth="1"/>
    <col min="4070" max="4070" width="23.140625" style="1" customWidth="1"/>
    <col min="4071" max="4071" width="17.140625" style="1" customWidth="1"/>
    <col min="4072" max="4072" width="25.7109375" style="1" customWidth="1"/>
    <col min="4073" max="4073" width="1.85546875" style="1" customWidth="1"/>
    <col min="4074" max="4319" width="11.42578125" style="1"/>
    <col min="4320" max="4320" width="2" style="1" customWidth="1"/>
    <col min="4321" max="4321" width="11.7109375" style="1" customWidth="1"/>
    <col min="4322" max="4322" width="24.7109375" style="1" customWidth="1"/>
    <col min="4323" max="4323" width="15.5703125" style="1" customWidth="1"/>
    <col min="4324" max="4324" width="35.85546875" style="1" customWidth="1"/>
    <col min="4325" max="4325" width="8.140625" style="1" customWidth="1"/>
    <col min="4326" max="4326" width="23.140625" style="1" customWidth="1"/>
    <col min="4327" max="4327" width="17.140625" style="1" customWidth="1"/>
    <col min="4328" max="4328" width="25.7109375" style="1" customWidth="1"/>
    <col min="4329" max="4329" width="1.85546875" style="1" customWidth="1"/>
    <col min="4330" max="4575" width="11.42578125" style="1"/>
    <col min="4576" max="4576" width="2" style="1" customWidth="1"/>
    <col min="4577" max="4577" width="11.7109375" style="1" customWidth="1"/>
    <col min="4578" max="4578" width="24.7109375" style="1" customWidth="1"/>
    <col min="4579" max="4579" width="15.5703125" style="1" customWidth="1"/>
    <col min="4580" max="4580" width="35.85546875" style="1" customWidth="1"/>
    <col min="4581" max="4581" width="8.140625" style="1" customWidth="1"/>
    <col min="4582" max="4582" width="23.140625" style="1" customWidth="1"/>
    <col min="4583" max="4583" width="17.140625" style="1" customWidth="1"/>
    <col min="4584" max="4584" width="25.7109375" style="1" customWidth="1"/>
    <col min="4585" max="4585" width="1.85546875" style="1" customWidth="1"/>
    <col min="4586" max="4831" width="11.42578125" style="1"/>
    <col min="4832" max="4832" width="2" style="1" customWidth="1"/>
    <col min="4833" max="4833" width="11.7109375" style="1" customWidth="1"/>
    <col min="4834" max="4834" width="24.7109375" style="1" customWidth="1"/>
    <col min="4835" max="4835" width="15.5703125" style="1" customWidth="1"/>
    <col min="4836" max="4836" width="35.85546875" style="1" customWidth="1"/>
    <col min="4837" max="4837" width="8.140625" style="1" customWidth="1"/>
    <col min="4838" max="4838" width="23.140625" style="1" customWidth="1"/>
    <col min="4839" max="4839" width="17.140625" style="1" customWidth="1"/>
    <col min="4840" max="4840" width="25.7109375" style="1" customWidth="1"/>
    <col min="4841" max="4841" width="1.85546875" style="1" customWidth="1"/>
    <col min="4842" max="5087" width="11.42578125" style="1"/>
    <col min="5088" max="5088" width="2" style="1" customWidth="1"/>
    <col min="5089" max="5089" width="11.7109375" style="1" customWidth="1"/>
    <col min="5090" max="5090" width="24.7109375" style="1" customWidth="1"/>
    <col min="5091" max="5091" width="15.5703125" style="1" customWidth="1"/>
    <col min="5092" max="5092" width="35.85546875" style="1" customWidth="1"/>
    <col min="5093" max="5093" width="8.140625" style="1" customWidth="1"/>
    <col min="5094" max="5094" width="23.140625" style="1" customWidth="1"/>
    <col min="5095" max="5095" width="17.140625" style="1" customWidth="1"/>
    <col min="5096" max="5096" width="25.7109375" style="1" customWidth="1"/>
    <col min="5097" max="5097" width="1.85546875" style="1" customWidth="1"/>
    <col min="5098" max="5343" width="11.42578125" style="1"/>
    <col min="5344" max="5344" width="2" style="1" customWidth="1"/>
    <col min="5345" max="5345" width="11.7109375" style="1" customWidth="1"/>
    <col min="5346" max="5346" width="24.7109375" style="1" customWidth="1"/>
    <col min="5347" max="5347" width="15.5703125" style="1" customWidth="1"/>
    <col min="5348" max="5348" width="35.85546875" style="1" customWidth="1"/>
    <col min="5349" max="5349" width="8.140625" style="1" customWidth="1"/>
    <col min="5350" max="5350" width="23.140625" style="1" customWidth="1"/>
    <col min="5351" max="5351" width="17.140625" style="1" customWidth="1"/>
    <col min="5352" max="5352" width="25.7109375" style="1" customWidth="1"/>
    <col min="5353" max="5353" width="1.85546875" style="1" customWidth="1"/>
    <col min="5354" max="5599" width="11.42578125" style="1"/>
    <col min="5600" max="5600" width="2" style="1" customWidth="1"/>
    <col min="5601" max="5601" width="11.7109375" style="1" customWidth="1"/>
    <col min="5602" max="5602" width="24.7109375" style="1" customWidth="1"/>
    <col min="5603" max="5603" width="15.5703125" style="1" customWidth="1"/>
    <col min="5604" max="5604" width="35.85546875" style="1" customWidth="1"/>
    <col min="5605" max="5605" width="8.140625" style="1" customWidth="1"/>
    <col min="5606" max="5606" width="23.140625" style="1" customWidth="1"/>
    <col min="5607" max="5607" width="17.140625" style="1" customWidth="1"/>
    <col min="5608" max="5608" width="25.7109375" style="1" customWidth="1"/>
    <col min="5609" max="5609" width="1.85546875" style="1" customWidth="1"/>
    <col min="5610" max="5855" width="11.42578125" style="1"/>
    <col min="5856" max="5856" width="2" style="1" customWidth="1"/>
    <col min="5857" max="5857" width="11.7109375" style="1" customWidth="1"/>
    <col min="5858" max="5858" width="24.7109375" style="1" customWidth="1"/>
    <col min="5859" max="5859" width="15.5703125" style="1" customWidth="1"/>
    <col min="5860" max="5860" width="35.85546875" style="1" customWidth="1"/>
    <col min="5861" max="5861" width="8.140625" style="1" customWidth="1"/>
    <col min="5862" max="5862" width="23.140625" style="1" customWidth="1"/>
    <col min="5863" max="5863" width="17.140625" style="1" customWidth="1"/>
    <col min="5864" max="5864" width="25.7109375" style="1" customWidth="1"/>
    <col min="5865" max="5865" width="1.85546875" style="1" customWidth="1"/>
    <col min="5866" max="6111" width="11.42578125" style="1"/>
    <col min="6112" max="6112" width="2" style="1" customWidth="1"/>
    <col min="6113" max="6113" width="11.7109375" style="1" customWidth="1"/>
    <col min="6114" max="6114" width="24.7109375" style="1" customWidth="1"/>
    <col min="6115" max="6115" width="15.5703125" style="1" customWidth="1"/>
    <col min="6116" max="6116" width="35.85546875" style="1" customWidth="1"/>
    <col min="6117" max="6117" width="8.140625" style="1" customWidth="1"/>
    <col min="6118" max="6118" width="23.140625" style="1" customWidth="1"/>
    <col min="6119" max="6119" width="17.140625" style="1" customWidth="1"/>
    <col min="6120" max="6120" width="25.7109375" style="1" customWidth="1"/>
    <col min="6121" max="6121" width="1.85546875" style="1" customWidth="1"/>
    <col min="6122" max="6367" width="11.42578125" style="1"/>
    <col min="6368" max="6368" width="2" style="1" customWidth="1"/>
    <col min="6369" max="6369" width="11.7109375" style="1" customWidth="1"/>
    <col min="6370" max="6370" width="24.7109375" style="1" customWidth="1"/>
    <col min="6371" max="6371" width="15.5703125" style="1" customWidth="1"/>
    <col min="6372" max="6372" width="35.85546875" style="1" customWidth="1"/>
    <col min="6373" max="6373" width="8.140625" style="1" customWidth="1"/>
    <col min="6374" max="6374" width="23.140625" style="1" customWidth="1"/>
    <col min="6375" max="6375" width="17.140625" style="1" customWidth="1"/>
    <col min="6376" max="6376" width="25.7109375" style="1" customWidth="1"/>
    <col min="6377" max="6377" width="1.85546875" style="1" customWidth="1"/>
    <col min="6378" max="6623" width="11.42578125" style="1"/>
    <col min="6624" max="6624" width="2" style="1" customWidth="1"/>
    <col min="6625" max="6625" width="11.7109375" style="1" customWidth="1"/>
    <col min="6626" max="6626" width="24.7109375" style="1" customWidth="1"/>
    <col min="6627" max="6627" width="15.5703125" style="1" customWidth="1"/>
    <col min="6628" max="6628" width="35.85546875" style="1" customWidth="1"/>
    <col min="6629" max="6629" width="8.140625" style="1" customWidth="1"/>
    <col min="6630" max="6630" width="23.140625" style="1" customWidth="1"/>
    <col min="6631" max="6631" width="17.140625" style="1" customWidth="1"/>
    <col min="6632" max="6632" width="25.7109375" style="1" customWidth="1"/>
    <col min="6633" max="6633" width="1.85546875" style="1" customWidth="1"/>
    <col min="6634" max="6879" width="11.42578125" style="1"/>
    <col min="6880" max="6880" width="2" style="1" customWidth="1"/>
    <col min="6881" max="6881" width="11.7109375" style="1" customWidth="1"/>
    <col min="6882" max="6882" width="24.7109375" style="1" customWidth="1"/>
    <col min="6883" max="6883" width="15.5703125" style="1" customWidth="1"/>
    <col min="6884" max="6884" width="35.85546875" style="1" customWidth="1"/>
    <col min="6885" max="6885" width="8.140625" style="1" customWidth="1"/>
    <col min="6886" max="6886" width="23.140625" style="1" customWidth="1"/>
    <col min="6887" max="6887" width="17.140625" style="1" customWidth="1"/>
    <col min="6888" max="6888" width="25.7109375" style="1" customWidth="1"/>
    <col min="6889" max="6889" width="1.85546875" style="1" customWidth="1"/>
    <col min="6890" max="7135" width="11.42578125" style="1"/>
    <col min="7136" max="7136" width="2" style="1" customWidth="1"/>
    <col min="7137" max="7137" width="11.7109375" style="1" customWidth="1"/>
    <col min="7138" max="7138" width="24.7109375" style="1" customWidth="1"/>
    <col min="7139" max="7139" width="15.5703125" style="1" customWidth="1"/>
    <col min="7140" max="7140" width="35.85546875" style="1" customWidth="1"/>
    <col min="7141" max="7141" width="8.140625" style="1" customWidth="1"/>
    <col min="7142" max="7142" width="23.140625" style="1" customWidth="1"/>
    <col min="7143" max="7143" width="17.140625" style="1" customWidth="1"/>
    <col min="7144" max="7144" width="25.7109375" style="1" customWidth="1"/>
    <col min="7145" max="7145" width="1.85546875" style="1" customWidth="1"/>
    <col min="7146" max="7391" width="11.42578125" style="1"/>
    <col min="7392" max="7392" width="2" style="1" customWidth="1"/>
    <col min="7393" max="7393" width="11.7109375" style="1" customWidth="1"/>
    <col min="7394" max="7394" width="24.7109375" style="1" customWidth="1"/>
    <col min="7395" max="7395" width="15.5703125" style="1" customWidth="1"/>
    <col min="7396" max="7396" width="35.85546875" style="1" customWidth="1"/>
    <col min="7397" max="7397" width="8.140625" style="1" customWidth="1"/>
    <col min="7398" max="7398" width="23.140625" style="1" customWidth="1"/>
    <col min="7399" max="7399" width="17.140625" style="1" customWidth="1"/>
    <col min="7400" max="7400" width="25.7109375" style="1" customWidth="1"/>
    <col min="7401" max="7401" width="1.85546875" style="1" customWidth="1"/>
    <col min="7402" max="7647" width="11.42578125" style="1"/>
    <col min="7648" max="7648" width="2" style="1" customWidth="1"/>
    <col min="7649" max="7649" width="11.7109375" style="1" customWidth="1"/>
    <col min="7650" max="7650" width="24.7109375" style="1" customWidth="1"/>
    <col min="7651" max="7651" width="15.5703125" style="1" customWidth="1"/>
    <col min="7652" max="7652" width="35.85546875" style="1" customWidth="1"/>
    <col min="7653" max="7653" width="8.140625" style="1" customWidth="1"/>
    <col min="7654" max="7654" width="23.140625" style="1" customWidth="1"/>
    <col min="7655" max="7655" width="17.140625" style="1" customWidth="1"/>
    <col min="7656" max="7656" width="25.7109375" style="1" customWidth="1"/>
    <col min="7657" max="7657" width="1.85546875" style="1" customWidth="1"/>
    <col min="7658" max="7903" width="11.42578125" style="1"/>
    <col min="7904" max="7904" width="2" style="1" customWidth="1"/>
    <col min="7905" max="7905" width="11.7109375" style="1" customWidth="1"/>
    <col min="7906" max="7906" width="24.7109375" style="1" customWidth="1"/>
    <col min="7907" max="7907" width="15.5703125" style="1" customWidth="1"/>
    <col min="7908" max="7908" width="35.85546875" style="1" customWidth="1"/>
    <col min="7909" max="7909" width="8.140625" style="1" customWidth="1"/>
    <col min="7910" max="7910" width="23.140625" style="1" customWidth="1"/>
    <col min="7911" max="7911" width="17.140625" style="1" customWidth="1"/>
    <col min="7912" max="7912" width="25.7109375" style="1" customWidth="1"/>
    <col min="7913" max="7913" width="1.85546875" style="1" customWidth="1"/>
    <col min="7914" max="8159" width="11.42578125" style="1"/>
    <col min="8160" max="8160" width="2" style="1" customWidth="1"/>
    <col min="8161" max="8161" width="11.7109375" style="1" customWidth="1"/>
    <col min="8162" max="8162" width="24.7109375" style="1" customWidth="1"/>
    <col min="8163" max="8163" width="15.5703125" style="1" customWidth="1"/>
    <col min="8164" max="8164" width="35.85546875" style="1" customWidth="1"/>
    <col min="8165" max="8165" width="8.140625" style="1" customWidth="1"/>
    <col min="8166" max="8166" width="23.140625" style="1" customWidth="1"/>
    <col min="8167" max="8167" width="17.140625" style="1" customWidth="1"/>
    <col min="8168" max="8168" width="25.7109375" style="1" customWidth="1"/>
    <col min="8169" max="8169" width="1.85546875" style="1" customWidth="1"/>
    <col min="8170" max="8415" width="11.42578125" style="1"/>
    <col min="8416" max="8416" width="2" style="1" customWidth="1"/>
    <col min="8417" max="8417" width="11.7109375" style="1" customWidth="1"/>
    <col min="8418" max="8418" width="24.7109375" style="1" customWidth="1"/>
    <col min="8419" max="8419" width="15.5703125" style="1" customWidth="1"/>
    <col min="8420" max="8420" width="35.85546875" style="1" customWidth="1"/>
    <col min="8421" max="8421" width="8.140625" style="1" customWidth="1"/>
    <col min="8422" max="8422" width="23.140625" style="1" customWidth="1"/>
    <col min="8423" max="8423" width="17.140625" style="1" customWidth="1"/>
    <col min="8424" max="8424" width="25.7109375" style="1" customWidth="1"/>
    <col min="8425" max="8425" width="1.85546875" style="1" customWidth="1"/>
    <col min="8426" max="8671" width="11.42578125" style="1"/>
    <col min="8672" max="8672" width="2" style="1" customWidth="1"/>
    <col min="8673" max="8673" width="11.7109375" style="1" customWidth="1"/>
    <col min="8674" max="8674" width="24.7109375" style="1" customWidth="1"/>
    <col min="8675" max="8675" width="15.5703125" style="1" customWidth="1"/>
    <col min="8676" max="8676" width="35.85546875" style="1" customWidth="1"/>
    <col min="8677" max="8677" width="8.140625" style="1" customWidth="1"/>
    <col min="8678" max="8678" width="23.140625" style="1" customWidth="1"/>
    <col min="8679" max="8679" width="17.140625" style="1" customWidth="1"/>
    <col min="8680" max="8680" width="25.7109375" style="1" customWidth="1"/>
    <col min="8681" max="8681" width="1.85546875" style="1" customWidth="1"/>
    <col min="8682" max="8927" width="11.42578125" style="1"/>
    <col min="8928" max="8928" width="2" style="1" customWidth="1"/>
    <col min="8929" max="8929" width="11.7109375" style="1" customWidth="1"/>
    <col min="8930" max="8930" width="24.7109375" style="1" customWidth="1"/>
    <col min="8931" max="8931" width="15.5703125" style="1" customWidth="1"/>
    <col min="8932" max="8932" width="35.85546875" style="1" customWidth="1"/>
    <col min="8933" max="8933" width="8.140625" style="1" customWidth="1"/>
    <col min="8934" max="8934" width="23.140625" style="1" customWidth="1"/>
    <col min="8935" max="8935" width="17.140625" style="1" customWidth="1"/>
    <col min="8936" max="8936" width="25.7109375" style="1" customWidth="1"/>
    <col min="8937" max="8937" width="1.85546875" style="1" customWidth="1"/>
    <col min="8938" max="9183" width="11.42578125" style="1"/>
    <col min="9184" max="9184" width="2" style="1" customWidth="1"/>
    <col min="9185" max="9185" width="11.7109375" style="1" customWidth="1"/>
    <col min="9186" max="9186" width="24.7109375" style="1" customWidth="1"/>
    <col min="9187" max="9187" width="15.5703125" style="1" customWidth="1"/>
    <col min="9188" max="9188" width="35.85546875" style="1" customWidth="1"/>
    <col min="9189" max="9189" width="8.140625" style="1" customWidth="1"/>
    <col min="9190" max="9190" width="23.140625" style="1" customWidth="1"/>
    <col min="9191" max="9191" width="17.140625" style="1" customWidth="1"/>
    <col min="9192" max="9192" width="25.7109375" style="1" customWidth="1"/>
    <col min="9193" max="9193" width="1.85546875" style="1" customWidth="1"/>
    <col min="9194" max="9439" width="11.42578125" style="1"/>
    <col min="9440" max="9440" width="2" style="1" customWidth="1"/>
    <col min="9441" max="9441" width="11.7109375" style="1" customWidth="1"/>
    <col min="9442" max="9442" width="24.7109375" style="1" customWidth="1"/>
    <col min="9443" max="9443" width="15.5703125" style="1" customWidth="1"/>
    <col min="9444" max="9444" width="35.85546875" style="1" customWidth="1"/>
    <col min="9445" max="9445" width="8.140625" style="1" customWidth="1"/>
    <col min="9446" max="9446" width="23.140625" style="1" customWidth="1"/>
    <col min="9447" max="9447" width="17.140625" style="1" customWidth="1"/>
    <col min="9448" max="9448" width="25.7109375" style="1" customWidth="1"/>
    <col min="9449" max="9449" width="1.85546875" style="1" customWidth="1"/>
    <col min="9450" max="9695" width="11.42578125" style="1"/>
    <col min="9696" max="9696" width="2" style="1" customWidth="1"/>
    <col min="9697" max="9697" width="11.7109375" style="1" customWidth="1"/>
    <col min="9698" max="9698" width="24.7109375" style="1" customWidth="1"/>
    <col min="9699" max="9699" width="15.5703125" style="1" customWidth="1"/>
    <col min="9700" max="9700" width="35.85546875" style="1" customWidth="1"/>
    <col min="9701" max="9701" width="8.140625" style="1" customWidth="1"/>
    <col min="9702" max="9702" width="23.140625" style="1" customWidth="1"/>
    <col min="9703" max="9703" width="17.140625" style="1" customWidth="1"/>
    <col min="9704" max="9704" width="25.7109375" style="1" customWidth="1"/>
    <col min="9705" max="9705" width="1.85546875" style="1" customWidth="1"/>
    <col min="9706" max="9951" width="11.42578125" style="1"/>
    <col min="9952" max="9952" width="2" style="1" customWidth="1"/>
    <col min="9953" max="9953" width="11.7109375" style="1" customWidth="1"/>
    <col min="9954" max="9954" width="24.7109375" style="1" customWidth="1"/>
    <col min="9955" max="9955" width="15.5703125" style="1" customWidth="1"/>
    <col min="9956" max="9956" width="35.85546875" style="1" customWidth="1"/>
    <col min="9957" max="9957" width="8.140625" style="1" customWidth="1"/>
    <col min="9958" max="9958" width="23.140625" style="1" customWidth="1"/>
    <col min="9959" max="9959" width="17.140625" style="1" customWidth="1"/>
    <col min="9960" max="9960" width="25.7109375" style="1" customWidth="1"/>
    <col min="9961" max="9961" width="1.85546875" style="1" customWidth="1"/>
    <col min="9962" max="10207" width="11.42578125" style="1"/>
    <col min="10208" max="10208" width="2" style="1" customWidth="1"/>
    <col min="10209" max="10209" width="11.7109375" style="1" customWidth="1"/>
    <col min="10210" max="10210" width="24.7109375" style="1" customWidth="1"/>
    <col min="10211" max="10211" width="15.5703125" style="1" customWidth="1"/>
    <col min="10212" max="10212" width="35.85546875" style="1" customWidth="1"/>
    <col min="10213" max="10213" width="8.140625" style="1" customWidth="1"/>
    <col min="10214" max="10214" width="23.140625" style="1" customWidth="1"/>
    <col min="10215" max="10215" width="17.140625" style="1" customWidth="1"/>
    <col min="10216" max="10216" width="25.7109375" style="1" customWidth="1"/>
    <col min="10217" max="10217" width="1.85546875" style="1" customWidth="1"/>
    <col min="10218" max="10463" width="11.42578125" style="1"/>
    <col min="10464" max="10464" width="2" style="1" customWidth="1"/>
    <col min="10465" max="10465" width="11.7109375" style="1" customWidth="1"/>
    <col min="10466" max="10466" width="24.7109375" style="1" customWidth="1"/>
    <col min="10467" max="10467" width="15.5703125" style="1" customWidth="1"/>
    <col min="10468" max="10468" width="35.85546875" style="1" customWidth="1"/>
    <col min="10469" max="10469" width="8.140625" style="1" customWidth="1"/>
    <col min="10470" max="10470" width="23.140625" style="1" customWidth="1"/>
    <col min="10471" max="10471" width="17.140625" style="1" customWidth="1"/>
    <col min="10472" max="10472" width="25.7109375" style="1" customWidth="1"/>
    <col min="10473" max="10473" width="1.85546875" style="1" customWidth="1"/>
    <col min="10474" max="10719" width="11.42578125" style="1"/>
    <col min="10720" max="10720" width="2" style="1" customWidth="1"/>
    <col min="10721" max="10721" width="11.7109375" style="1" customWidth="1"/>
    <col min="10722" max="10722" width="24.7109375" style="1" customWidth="1"/>
    <col min="10723" max="10723" width="15.5703125" style="1" customWidth="1"/>
    <col min="10724" max="10724" width="35.85546875" style="1" customWidth="1"/>
    <col min="10725" max="10725" width="8.140625" style="1" customWidth="1"/>
    <col min="10726" max="10726" width="23.140625" style="1" customWidth="1"/>
    <col min="10727" max="10727" width="17.140625" style="1" customWidth="1"/>
    <col min="10728" max="10728" width="25.7109375" style="1" customWidth="1"/>
    <col min="10729" max="10729" width="1.85546875" style="1" customWidth="1"/>
    <col min="10730" max="10975" width="11.42578125" style="1"/>
    <col min="10976" max="10976" width="2" style="1" customWidth="1"/>
    <col min="10977" max="10977" width="11.7109375" style="1" customWidth="1"/>
    <col min="10978" max="10978" width="24.7109375" style="1" customWidth="1"/>
    <col min="10979" max="10979" width="15.5703125" style="1" customWidth="1"/>
    <col min="10980" max="10980" width="35.85546875" style="1" customWidth="1"/>
    <col min="10981" max="10981" width="8.140625" style="1" customWidth="1"/>
    <col min="10982" max="10982" width="23.140625" style="1" customWidth="1"/>
    <col min="10983" max="10983" width="17.140625" style="1" customWidth="1"/>
    <col min="10984" max="10984" width="25.7109375" style="1" customWidth="1"/>
    <col min="10985" max="10985" width="1.85546875" style="1" customWidth="1"/>
    <col min="10986" max="11231" width="11.42578125" style="1"/>
    <col min="11232" max="11232" width="2" style="1" customWidth="1"/>
    <col min="11233" max="11233" width="11.7109375" style="1" customWidth="1"/>
    <col min="11234" max="11234" width="24.7109375" style="1" customWidth="1"/>
    <col min="11235" max="11235" width="15.5703125" style="1" customWidth="1"/>
    <col min="11236" max="11236" width="35.85546875" style="1" customWidth="1"/>
    <col min="11237" max="11237" width="8.140625" style="1" customWidth="1"/>
    <col min="11238" max="11238" width="23.140625" style="1" customWidth="1"/>
    <col min="11239" max="11239" width="17.140625" style="1" customWidth="1"/>
    <col min="11240" max="11240" width="25.7109375" style="1" customWidth="1"/>
    <col min="11241" max="11241" width="1.85546875" style="1" customWidth="1"/>
    <col min="11242" max="11487" width="11.42578125" style="1"/>
    <col min="11488" max="11488" width="2" style="1" customWidth="1"/>
    <col min="11489" max="11489" width="11.7109375" style="1" customWidth="1"/>
    <col min="11490" max="11490" width="24.7109375" style="1" customWidth="1"/>
    <col min="11491" max="11491" width="15.5703125" style="1" customWidth="1"/>
    <col min="11492" max="11492" width="35.85546875" style="1" customWidth="1"/>
    <col min="11493" max="11493" width="8.140625" style="1" customWidth="1"/>
    <col min="11494" max="11494" width="23.140625" style="1" customWidth="1"/>
    <col min="11495" max="11495" width="17.140625" style="1" customWidth="1"/>
    <col min="11496" max="11496" width="25.7109375" style="1" customWidth="1"/>
    <col min="11497" max="11497" width="1.85546875" style="1" customWidth="1"/>
    <col min="11498" max="11743" width="11.42578125" style="1"/>
    <col min="11744" max="11744" width="2" style="1" customWidth="1"/>
    <col min="11745" max="11745" width="11.7109375" style="1" customWidth="1"/>
    <col min="11746" max="11746" width="24.7109375" style="1" customWidth="1"/>
    <col min="11747" max="11747" width="15.5703125" style="1" customWidth="1"/>
    <col min="11748" max="11748" width="35.85546875" style="1" customWidth="1"/>
    <col min="11749" max="11749" width="8.140625" style="1" customWidth="1"/>
    <col min="11750" max="11750" width="23.140625" style="1" customWidth="1"/>
    <col min="11751" max="11751" width="17.140625" style="1" customWidth="1"/>
    <col min="11752" max="11752" width="25.7109375" style="1" customWidth="1"/>
    <col min="11753" max="11753" width="1.85546875" style="1" customWidth="1"/>
    <col min="11754" max="11999" width="11.42578125" style="1"/>
    <col min="12000" max="12000" width="2" style="1" customWidth="1"/>
    <col min="12001" max="12001" width="11.7109375" style="1" customWidth="1"/>
    <col min="12002" max="12002" width="24.7109375" style="1" customWidth="1"/>
    <col min="12003" max="12003" width="15.5703125" style="1" customWidth="1"/>
    <col min="12004" max="12004" width="35.85546875" style="1" customWidth="1"/>
    <col min="12005" max="12005" width="8.140625" style="1" customWidth="1"/>
    <col min="12006" max="12006" width="23.140625" style="1" customWidth="1"/>
    <col min="12007" max="12007" width="17.140625" style="1" customWidth="1"/>
    <col min="12008" max="12008" width="25.7109375" style="1" customWidth="1"/>
    <col min="12009" max="12009" width="1.85546875" style="1" customWidth="1"/>
    <col min="12010" max="12255" width="11.42578125" style="1"/>
    <col min="12256" max="12256" width="2" style="1" customWidth="1"/>
    <col min="12257" max="12257" width="11.7109375" style="1" customWidth="1"/>
    <col min="12258" max="12258" width="24.7109375" style="1" customWidth="1"/>
    <col min="12259" max="12259" width="15.5703125" style="1" customWidth="1"/>
    <col min="12260" max="12260" width="35.85546875" style="1" customWidth="1"/>
    <col min="12261" max="12261" width="8.140625" style="1" customWidth="1"/>
    <col min="12262" max="12262" width="23.140625" style="1" customWidth="1"/>
    <col min="12263" max="12263" width="17.140625" style="1" customWidth="1"/>
    <col min="12264" max="12264" width="25.7109375" style="1" customWidth="1"/>
    <col min="12265" max="12265" width="1.85546875" style="1" customWidth="1"/>
    <col min="12266" max="12511" width="11.42578125" style="1"/>
    <col min="12512" max="12512" width="2" style="1" customWidth="1"/>
    <col min="12513" max="12513" width="11.7109375" style="1" customWidth="1"/>
    <col min="12514" max="12514" width="24.7109375" style="1" customWidth="1"/>
    <col min="12515" max="12515" width="15.5703125" style="1" customWidth="1"/>
    <col min="12516" max="12516" width="35.85546875" style="1" customWidth="1"/>
    <col min="12517" max="12517" width="8.140625" style="1" customWidth="1"/>
    <col min="12518" max="12518" width="23.140625" style="1" customWidth="1"/>
    <col min="12519" max="12519" width="17.140625" style="1" customWidth="1"/>
    <col min="12520" max="12520" width="25.7109375" style="1" customWidth="1"/>
    <col min="12521" max="12521" width="1.85546875" style="1" customWidth="1"/>
    <col min="12522" max="12767" width="11.42578125" style="1"/>
    <col min="12768" max="12768" width="2" style="1" customWidth="1"/>
    <col min="12769" max="12769" width="11.7109375" style="1" customWidth="1"/>
    <col min="12770" max="12770" width="24.7109375" style="1" customWidth="1"/>
    <col min="12771" max="12771" width="15.5703125" style="1" customWidth="1"/>
    <col min="12772" max="12772" width="35.85546875" style="1" customWidth="1"/>
    <col min="12773" max="12773" width="8.140625" style="1" customWidth="1"/>
    <col min="12774" max="12774" width="23.140625" style="1" customWidth="1"/>
    <col min="12775" max="12775" width="17.140625" style="1" customWidth="1"/>
    <col min="12776" max="12776" width="25.7109375" style="1" customWidth="1"/>
    <col min="12777" max="12777" width="1.85546875" style="1" customWidth="1"/>
    <col min="12778" max="13023" width="11.42578125" style="1"/>
    <col min="13024" max="13024" width="2" style="1" customWidth="1"/>
    <col min="13025" max="13025" width="11.7109375" style="1" customWidth="1"/>
    <col min="13026" max="13026" width="24.7109375" style="1" customWidth="1"/>
    <col min="13027" max="13027" width="15.5703125" style="1" customWidth="1"/>
    <col min="13028" max="13028" width="35.85546875" style="1" customWidth="1"/>
    <col min="13029" max="13029" width="8.140625" style="1" customWidth="1"/>
    <col min="13030" max="13030" width="23.140625" style="1" customWidth="1"/>
    <col min="13031" max="13031" width="17.140625" style="1" customWidth="1"/>
    <col min="13032" max="13032" width="25.7109375" style="1" customWidth="1"/>
    <col min="13033" max="13033" width="1.85546875" style="1" customWidth="1"/>
    <col min="13034" max="13279" width="11.42578125" style="1"/>
    <col min="13280" max="13280" width="2" style="1" customWidth="1"/>
    <col min="13281" max="13281" width="11.7109375" style="1" customWidth="1"/>
    <col min="13282" max="13282" width="24.7109375" style="1" customWidth="1"/>
    <col min="13283" max="13283" width="15.5703125" style="1" customWidth="1"/>
    <col min="13284" max="13284" width="35.85546875" style="1" customWidth="1"/>
    <col min="13285" max="13285" width="8.140625" style="1" customWidth="1"/>
    <col min="13286" max="13286" width="23.140625" style="1" customWidth="1"/>
    <col min="13287" max="13287" width="17.140625" style="1" customWidth="1"/>
    <col min="13288" max="13288" width="25.7109375" style="1" customWidth="1"/>
    <col min="13289" max="13289" width="1.85546875" style="1" customWidth="1"/>
    <col min="13290" max="13535" width="11.42578125" style="1"/>
    <col min="13536" max="13536" width="2" style="1" customWidth="1"/>
    <col min="13537" max="13537" width="11.7109375" style="1" customWidth="1"/>
    <col min="13538" max="13538" width="24.7109375" style="1" customWidth="1"/>
    <col min="13539" max="13539" width="15.5703125" style="1" customWidth="1"/>
    <col min="13540" max="13540" width="35.85546875" style="1" customWidth="1"/>
    <col min="13541" max="13541" width="8.140625" style="1" customWidth="1"/>
    <col min="13542" max="13542" width="23.140625" style="1" customWidth="1"/>
    <col min="13543" max="13543" width="17.140625" style="1" customWidth="1"/>
    <col min="13544" max="13544" width="25.7109375" style="1" customWidth="1"/>
    <col min="13545" max="13545" width="1.85546875" style="1" customWidth="1"/>
    <col min="13546" max="13791" width="11.42578125" style="1"/>
    <col min="13792" max="13792" width="2" style="1" customWidth="1"/>
    <col min="13793" max="13793" width="11.7109375" style="1" customWidth="1"/>
    <col min="13794" max="13794" width="24.7109375" style="1" customWidth="1"/>
    <col min="13795" max="13795" width="15.5703125" style="1" customWidth="1"/>
    <col min="13796" max="13796" width="35.85546875" style="1" customWidth="1"/>
    <col min="13797" max="13797" width="8.140625" style="1" customWidth="1"/>
    <col min="13798" max="13798" width="23.140625" style="1" customWidth="1"/>
    <col min="13799" max="13799" width="17.140625" style="1" customWidth="1"/>
    <col min="13800" max="13800" width="25.7109375" style="1" customWidth="1"/>
    <col min="13801" max="13801" width="1.85546875" style="1" customWidth="1"/>
    <col min="13802" max="14047" width="11.42578125" style="1"/>
    <col min="14048" max="14048" width="2" style="1" customWidth="1"/>
    <col min="14049" max="14049" width="11.7109375" style="1" customWidth="1"/>
    <col min="14050" max="14050" width="24.7109375" style="1" customWidth="1"/>
    <col min="14051" max="14051" width="15.5703125" style="1" customWidth="1"/>
    <col min="14052" max="14052" width="35.85546875" style="1" customWidth="1"/>
    <col min="14053" max="14053" width="8.140625" style="1" customWidth="1"/>
    <col min="14054" max="14054" width="23.140625" style="1" customWidth="1"/>
    <col min="14055" max="14055" width="17.140625" style="1" customWidth="1"/>
    <col min="14056" max="14056" width="25.7109375" style="1" customWidth="1"/>
    <col min="14057" max="14057" width="1.85546875" style="1" customWidth="1"/>
    <col min="14058" max="14303" width="11.42578125" style="1"/>
    <col min="14304" max="14304" width="2" style="1" customWidth="1"/>
    <col min="14305" max="14305" width="11.7109375" style="1" customWidth="1"/>
    <col min="14306" max="14306" width="24.7109375" style="1" customWidth="1"/>
    <col min="14307" max="14307" width="15.5703125" style="1" customWidth="1"/>
    <col min="14308" max="14308" width="35.85546875" style="1" customWidth="1"/>
    <col min="14309" max="14309" width="8.140625" style="1" customWidth="1"/>
    <col min="14310" max="14310" width="23.140625" style="1" customWidth="1"/>
    <col min="14311" max="14311" width="17.140625" style="1" customWidth="1"/>
    <col min="14312" max="14312" width="25.7109375" style="1" customWidth="1"/>
    <col min="14313" max="14313" width="1.85546875" style="1" customWidth="1"/>
    <col min="14314" max="14559" width="11.42578125" style="1"/>
    <col min="14560" max="14560" width="2" style="1" customWidth="1"/>
    <col min="14561" max="14561" width="11.7109375" style="1" customWidth="1"/>
    <col min="14562" max="14562" width="24.7109375" style="1" customWidth="1"/>
    <col min="14563" max="14563" width="15.5703125" style="1" customWidth="1"/>
    <col min="14564" max="14564" width="35.85546875" style="1" customWidth="1"/>
    <col min="14565" max="14565" width="8.140625" style="1" customWidth="1"/>
    <col min="14566" max="14566" width="23.140625" style="1" customWidth="1"/>
    <col min="14567" max="14567" width="17.140625" style="1" customWidth="1"/>
    <col min="14568" max="14568" width="25.7109375" style="1" customWidth="1"/>
    <col min="14569" max="14569" width="1.85546875" style="1" customWidth="1"/>
    <col min="14570" max="14815" width="11.42578125" style="1"/>
    <col min="14816" max="14816" width="2" style="1" customWidth="1"/>
    <col min="14817" max="14817" width="11.7109375" style="1" customWidth="1"/>
    <col min="14818" max="14818" width="24.7109375" style="1" customWidth="1"/>
    <col min="14819" max="14819" width="15.5703125" style="1" customWidth="1"/>
    <col min="14820" max="14820" width="35.85546875" style="1" customWidth="1"/>
    <col min="14821" max="14821" width="8.140625" style="1" customWidth="1"/>
    <col min="14822" max="14822" width="23.140625" style="1" customWidth="1"/>
    <col min="14823" max="14823" width="17.140625" style="1" customWidth="1"/>
    <col min="14824" max="14824" width="25.7109375" style="1" customWidth="1"/>
    <col min="14825" max="14825" width="1.85546875" style="1" customWidth="1"/>
    <col min="14826" max="15071" width="11.42578125" style="1"/>
    <col min="15072" max="15072" width="2" style="1" customWidth="1"/>
    <col min="15073" max="15073" width="11.7109375" style="1" customWidth="1"/>
    <col min="15074" max="15074" width="24.7109375" style="1" customWidth="1"/>
    <col min="15075" max="15075" width="15.5703125" style="1" customWidth="1"/>
    <col min="15076" max="15076" width="35.85546875" style="1" customWidth="1"/>
    <col min="15077" max="15077" width="8.140625" style="1" customWidth="1"/>
    <col min="15078" max="15078" width="23.140625" style="1" customWidth="1"/>
    <col min="15079" max="15079" width="17.140625" style="1" customWidth="1"/>
    <col min="15080" max="15080" width="25.7109375" style="1" customWidth="1"/>
    <col min="15081" max="15081" width="1.85546875" style="1" customWidth="1"/>
    <col min="15082" max="15327" width="11.42578125" style="1"/>
    <col min="15328" max="15328" width="2" style="1" customWidth="1"/>
    <col min="15329" max="15329" width="11.7109375" style="1" customWidth="1"/>
    <col min="15330" max="15330" width="24.7109375" style="1" customWidth="1"/>
    <col min="15331" max="15331" width="15.5703125" style="1" customWidth="1"/>
    <col min="15332" max="15332" width="35.85546875" style="1" customWidth="1"/>
    <col min="15333" max="15333" width="8.140625" style="1" customWidth="1"/>
    <col min="15334" max="15334" width="23.140625" style="1" customWidth="1"/>
    <col min="15335" max="15335" width="17.140625" style="1" customWidth="1"/>
    <col min="15336" max="15336" width="25.7109375" style="1" customWidth="1"/>
    <col min="15337" max="15337" width="1.85546875" style="1" customWidth="1"/>
    <col min="15338" max="15583" width="11.42578125" style="1"/>
    <col min="15584" max="15584" width="2" style="1" customWidth="1"/>
    <col min="15585" max="15585" width="11.7109375" style="1" customWidth="1"/>
    <col min="15586" max="15586" width="24.7109375" style="1" customWidth="1"/>
    <col min="15587" max="15587" width="15.5703125" style="1" customWidth="1"/>
    <col min="15588" max="15588" width="35.85546875" style="1" customWidth="1"/>
    <col min="15589" max="15589" width="8.140625" style="1" customWidth="1"/>
    <col min="15590" max="15590" width="23.140625" style="1" customWidth="1"/>
    <col min="15591" max="15591" width="17.140625" style="1" customWidth="1"/>
    <col min="15592" max="15592" width="25.7109375" style="1" customWidth="1"/>
    <col min="15593" max="15593" width="1.85546875" style="1" customWidth="1"/>
    <col min="15594" max="15839" width="11.42578125" style="1"/>
    <col min="15840" max="15840" width="2" style="1" customWidth="1"/>
    <col min="15841" max="15841" width="11.7109375" style="1" customWidth="1"/>
    <col min="15842" max="15842" width="24.7109375" style="1" customWidth="1"/>
    <col min="15843" max="15843" width="15.5703125" style="1" customWidth="1"/>
    <col min="15844" max="15844" width="35.85546875" style="1" customWidth="1"/>
    <col min="15845" max="15845" width="8.140625" style="1" customWidth="1"/>
    <col min="15846" max="15846" width="23.140625" style="1" customWidth="1"/>
    <col min="15847" max="15847" width="17.140625" style="1" customWidth="1"/>
    <col min="15848" max="15848" width="25.7109375" style="1" customWidth="1"/>
    <col min="15849" max="15849" width="1.85546875" style="1" customWidth="1"/>
    <col min="15850" max="16095" width="11.42578125" style="1"/>
    <col min="16096" max="16096" width="2" style="1" customWidth="1"/>
    <col min="16097" max="16097" width="11.7109375" style="1" customWidth="1"/>
    <col min="16098" max="16098" width="24.7109375" style="1" customWidth="1"/>
    <col min="16099" max="16099" width="15.5703125" style="1" customWidth="1"/>
    <col min="16100" max="16100" width="35.85546875" style="1" customWidth="1"/>
    <col min="16101" max="16101" width="8.140625" style="1" customWidth="1"/>
    <col min="16102" max="16102" width="23.140625" style="1" customWidth="1"/>
    <col min="16103" max="16103" width="17.140625" style="1" customWidth="1"/>
    <col min="16104" max="16104" width="25.7109375" style="1" customWidth="1"/>
    <col min="16105" max="16105" width="1.85546875" style="1" customWidth="1"/>
    <col min="16106" max="16384" width="11.42578125" style="1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3.25" customHeight="1" x14ac:dyDescent="0.3"/>
    <row r="7" spans="3:8" ht="22.5" x14ac:dyDescent="0.4">
      <c r="C7" s="194" t="s">
        <v>0</v>
      </c>
      <c r="D7" s="194"/>
      <c r="E7" s="194"/>
      <c r="F7" s="194"/>
      <c r="G7" s="194"/>
      <c r="H7" s="194"/>
    </row>
    <row r="8" spans="3:8" ht="22.5" x14ac:dyDescent="0.4">
      <c r="C8" s="194" t="s">
        <v>1</v>
      </c>
      <c r="D8" s="194"/>
      <c r="E8" s="194"/>
      <c r="F8" s="194"/>
      <c r="G8" s="194"/>
      <c r="H8" s="194"/>
    </row>
    <row r="9" spans="3:8" ht="22.5" x14ac:dyDescent="0.4">
      <c r="C9" s="194" t="s">
        <v>2</v>
      </c>
      <c r="D9" s="194"/>
      <c r="E9" s="194"/>
      <c r="F9" s="194"/>
      <c r="G9" s="194"/>
      <c r="H9" s="194"/>
    </row>
    <row r="10" spans="3:8" ht="22.5" x14ac:dyDescent="0.4">
      <c r="C10" s="194" t="s">
        <v>3</v>
      </c>
      <c r="D10" s="194"/>
      <c r="E10" s="194"/>
      <c r="F10" s="194"/>
      <c r="G10" s="194"/>
      <c r="H10" s="194"/>
    </row>
    <row r="11" spans="3:8" ht="17.25" thickBot="1" x14ac:dyDescent="0.35"/>
    <row r="12" spans="3:8" ht="19.5" thickBot="1" x14ac:dyDescent="0.4">
      <c r="C12" s="173" t="s">
        <v>4</v>
      </c>
      <c r="D12" s="3" t="s">
        <v>5</v>
      </c>
      <c r="E12" s="4" t="s">
        <v>6</v>
      </c>
      <c r="F12" s="4" t="s">
        <v>7</v>
      </c>
      <c r="G12" s="5" t="s">
        <v>8</v>
      </c>
      <c r="H12" s="6" t="s">
        <v>9</v>
      </c>
    </row>
    <row r="13" spans="3:8" s="11" customFormat="1" ht="19.5" thickBot="1" x14ac:dyDescent="0.4">
      <c r="C13" s="7"/>
      <c r="D13" s="8"/>
      <c r="E13" s="9"/>
      <c r="F13" s="9"/>
      <c r="G13" s="10"/>
      <c r="H13" s="10"/>
    </row>
    <row r="14" spans="3:8" x14ac:dyDescent="0.3">
      <c r="C14" s="174" t="s">
        <v>34</v>
      </c>
      <c r="D14" s="175">
        <v>44621</v>
      </c>
      <c r="E14" s="176" t="s">
        <v>35</v>
      </c>
      <c r="F14" s="15" t="s">
        <v>36</v>
      </c>
      <c r="G14" s="177">
        <v>53100</v>
      </c>
      <c r="H14" s="17"/>
    </row>
    <row r="15" spans="3:8" x14ac:dyDescent="0.3">
      <c r="C15" s="178" t="s">
        <v>54</v>
      </c>
      <c r="D15" s="179">
        <v>44621</v>
      </c>
      <c r="E15" s="180" t="s">
        <v>55</v>
      </c>
      <c r="F15" s="21" t="s">
        <v>56</v>
      </c>
      <c r="G15" s="181">
        <v>11872</v>
      </c>
      <c r="H15" s="23"/>
    </row>
    <row r="16" spans="3:8" x14ac:dyDescent="0.3">
      <c r="C16" s="36" t="s">
        <v>57</v>
      </c>
      <c r="D16" s="32">
        <v>44621</v>
      </c>
      <c r="E16" s="42" t="s">
        <v>55</v>
      </c>
      <c r="F16" s="27" t="s">
        <v>56</v>
      </c>
      <c r="G16" s="34">
        <v>714</v>
      </c>
      <c r="H16" s="23"/>
    </row>
    <row r="17" spans="3:8" x14ac:dyDescent="0.3">
      <c r="C17" s="48" t="s">
        <v>104</v>
      </c>
      <c r="D17" s="49">
        <v>44624</v>
      </c>
      <c r="E17" s="50" t="s">
        <v>105</v>
      </c>
      <c r="F17" s="27" t="s">
        <v>56</v>
      </c>
      <c r="G17" s="51">
        <v>88908</v>
      </c>
      <c r="H17" s="23"/>
    </row>
    <row r="18" spans="3:8" x14ac:dyDescent="0.3">
      <c r="C18" s="48" t="s">
        <v>106</v>
      </c>
      <c r="D18" s="49">
        <v>44624</v>
      </c>
      <c r="E18" s="50" t="s">
        <v>105</v>
      </c>
      <c r="F18" s="27" t="s">
        <v>56</v>
      </c>
      <c r="G18" s="51">
        <v>5717</v>
      </c>
      <c r="H18" s="23"/>
    </row>
    <row r="19" spans="3:8" x14ac:dyDescent="0.3">
      <c r="C19" s="36" t="s">
        <v>273</v>
      </c>
      <c r="D19" s="32">
        <v>44627</v>
      </c>
      <c r="E19" s="56" t="s">
        <v>272</v>
      </c>
      <c r="F19" s="27" t="s">
        <v>66</v>
      </c>
      <c r="G19" s="38">
        <v>3013750</v>
      </c>
      <c r="H19" s="23"/>
    </row>
    <row r="20" spans="3:8" x14ac:dyDescent="0.3">
      <c r="C20" s="35" t="s">
        <v>25</v>
      </c>
      <c r="D20" s="32">
        <v>44631</v>
      </c>
      <c r="E20" s="33" t="s">
        <v>26</v>
      </c>
      <c r="F20" s="27" t="s">
        <v>24</v>
      </c>
      <c r="G20" s="34">
        <v>712775.91</v>
      </c>
      <c r="H20" s="23"/>
    </row>
    <row r="21" spans="3:8" x14ac:dyDescent="0.3">
      <c r="C21" s="36" t="s">
        <v>274</v>
      </c>
      <c r="D21" s="32">
        <v>44634</v>
      </c>
      <c r="E21" s="56" t="s">
        <v>272</v>
      </c>
      <c r="F21" s="27" t="s">
        <v>66</v>
      </c>
      <c r="G21" s="38">
        <v>3013750</v>
      </c>
      <c r="H21" s="23"/>
    </row>
    <row r="22" spans="3:8" x14ac:dyDescent="0.3">
      <c r="C22" s="36" t="s">
        <v>64</v>
      </c>
      <c r="D22" s="32">
        <v>44635</v>
      </c>
      <c r="E22" s="33" t="s">
        <v>65</v>
      </c>
      <c r="F22" s="27" t="s">
        <v>66</v>
      </c>
      <c r="G22" s="34">
        <v>2411000</v>
      </c>
      <c r="H22" s="23"/>
    </row>
    <row r="23" spans="3:8" x14ac:dyDescent="0.3">
      <c r="C23" s="47" t="s">
        <v>132</v>
      </c>
      <c r="D23" s="54">
        <v>44635</v>
      </c>
      <c r="E23" s="42" t="s">
        <v>133</v>
      </c>
      <c r="F23" s="27" t="s">
        <v>24</v>
      </c>
      <c r="G23" s="30">
        <v>19710.78</v>
      </c>
      <c r="H23" s="23"/>
    </row>
    <row r="24" spans="3:8" x14ac:dyDescent="0.3">
      <c r="C24" s="47" t="s">
        <v>134</v>
      </c>
      <c r="D24" s="54">
        <v>44635</v>
      </c>
      <c r="E24" s="42" t="s">
        <v>133</v>
      </c>
      <c r="F24" s="27" t="s">
        <v>24</v>
      </c>
      <c r="G24" s="30">
        <v>1212446.52</v>
      </c>
      <c r="H24" s="23"/>
    </row>
    <row r="25" spans="3:8" x14ac:dyDescent="0.3">
      <c r="C25" s="47" t="s">
        <v>135</v>
      </c>
      <c r="D25" s="54">
        <v>44635</v>
      </c>
      <c r="E25" s="42" t="s">
        <v>136</v>
      </c>
      <c r="F25" s="27" t="s">
        <v>24</v>
      </c>
      <c r="G25" s="30">
        <v>98178.36</v>
      </c>
      <c r="H25" s="23"/>
    </row>
    <row r="26" spans="3:8" x14ac:dyDescent="0.3">
      <c r="C26" s="47" t="s">
        <v>187</v>
      </c>
      <c r="D26" s="54">
        <v>44635</v>
      </c>
      <c r="E26" s="42" t="s">
        <v>181</v>
      </c>
      <c r="F26" s="27" t="s">
        <v>184</v>
      </c>
      <c r="G26" s="30">
        <v>4335</v>
      </c>
      <c r="H26" s="23"/>
    </row>
    <row r="27" spans="3:8" x14ac:dyDescent="0.3">
      <c r="C27" s="29" t="s">
        <v>191</v>
      </c>
      <c r="D27" s="54">
        <v>44635</v>
      </c>
      <c r="E27" s="64" t="s">
        <v>192</v>
      </c>
      <c r="F27" s="27" t="s">
        <v>24</v>
      </c>
      <c r="G27" s="65">
        <v>624928</v>
      </c>
      <c r="H27" s="23"/>
    </row>
    <row r="28" spans="3:8" x14ac:dyDescent="0.3">
      <c r="C28" s="36" t="s">
        <v>275</v>
      </c>
      <c r="D28" s="32">
        <v>44635</v>
      </c>
      <c r="E28" s="56" t="s">
        <v>272</v>
      </c>
      <c r="F28" s="27" t="s">
        <v>66</v>
      </c>
      <c r="G28" s="38">
        <v>3013750</v>
      </c>
      <c r="H28" s="23"/>
    </row>
    <row r="29" spans="3:8" x14ac:dyDescent="0.3">
      <c r="C29" s="29" t="s">
        <v>189</v>
      </c>
      <c r="D29" s="54">
        <v>44636</v>
      </c>
      <c r="E29" s="64" t="s">
        <v>190</v>
      </c>
      <c r="F29" s="27" t="s">
        <v>24</v>
      </c>
      <c r="G29" s="65">
        <v>720095</v>
      </c>
      <c r="H29" s="23"/>
    </row>
    <row r="30" spans="3:8" x14ac:dyDescent="0.3">
      <c r="C30" s="29" t="s">
        <v>191</v>
      </c>
      <c r="D30" s="54">
        <v>44636</v>
      </c>
      <c r="E30" s="64" t="s">
        <v>192</v>
      </c>
      <c r="F30" s="27" t="s">
        <v>24</v>
      </c>
      <c r="G30" s="65">
        <v>106200</v>
      </c>
      <c r="H30" s="23"/>
    </row>
    <row r="31" spans="3:8" x14ac:dyDescent="0.3">
      <c r="C31" s="31" t="s">
        <v>22</v>
      </c>
      <c r="D31" s="32">
        <v>44637</v>
      </c>
      <c r="E31" s="33" t="s">
        <v>23</v>
      </c>
      <c r="F31" s="27" t="s">
        <v>24</v>
      </c>
      <c r="G31" s="34">
        <v>433592.35</v>
      </c>
      <c r="H31" s="23"/>
    </row>
    <row r="32" spans="3:8" x14ac:dyDescent="0.3">
      <c r="C32" s="31" t="s">
        <v>22</v>
      </c>
      <c r="D32" s="32">
        <v>44637</v>
      </c>
      <c r="E32" s="33" t="s">
        <v>23</v>
      </c>
      <c r="F32" s="27" t="s">
        <v>24</v>
      </c>
      <c r="G32" s="34">
        <v>120127.5</v>
      </c>
      <c r="H32" s="23"/>
    </row>
    <row r="33" spans="3:8" x14ac:dyDescent="0.3">
      <c r="C33" s="48" t="s">
        <v>160</v>
      </c>
      <c r="D33" s="58">
        <v>44637</v>
      </c>
      <c r="E33" s="33" t="s">
        <v>161</v>
      </c>
      <c r="F33" s="27" t="s">
        <v>66</v>
      </c>
      <c r="G33" s="30">
        <v>221600</v>
      </c>
      <c r="H33" s="23"/>
    </row>
    <row r="34" spans="3:8" x14ac:dyDescent="0.3">
      <c r="C34" s="29" t="s">
        <v>189</v>
      </c>
      <c r="D34" s="54">
        <v>44637</v>
      </c>
      <c r="E34" s="64" t="s">
        <v>190</v>
      </c>
      <c r="F34" s="27" t="s">
        <v>24</v>
      </c>
      <c r="G34" s="65">
        <v>1994200</v>
      </c>
      <c r="H34" s="23"/>
    </row>
    <row r="35" spans="3:8" x14ac:dyDescent="0.3">
      <c r="C35" s="29" t="s">
        <v>191</v>
      </c>
      <c r="D35" s="54">
        <v>44637</v>
      </c>
      <c r="E35" s="64" t="s">
        <v>192</v>
      </c>
      <c r="F35" s="27" t="s">
        <v>24</v>
      </c>
      <c r="G35" s="65">
        <v>238832</v>
      </c>
      <c r="H35" s="23"/>
    </row>
    <row r="36" spans="3:8" x14ac:dyDescent="0.3">
      <c r="C36" s="29" t="s">
        <v>191</v>
      </c>
      <c r="D36" s="54">
        <v>44638</v>
      </c>
      <c r="E36" s="64" t="s">
        <v>192</v>
      </c>
      <c r="F36" s="27" t="s">
        <v>24</v>
      </c>
      <c r="G36" s="65">
        <v>1098580</v>
      </c>
      <c r="H36" s="23"/>
    </row>
    <row r="37" spans="3:8" x14ac:dyDescent="0.3">
      <c r="C37" s="36" t="s">
        <v>10</v>
      </c>
      <c r="D37" s="32">
        <v>44638</v>
      </c>
      <c r="E37" s="33" t="s">
        <v>234</v>
      </c>
      <c r="F37" s="21" t="s">
        <v>39</v>
      </c>
      <c r="G37" s="34">
        <v>29500</v>
      </c>
      <c r="H37" s="23"/>
    </row>
    <row r="38" spans="3:8" x14ac:dyDescent="0.3">
      <c r="C38" s="36" t="s">
        <v>276</v>
      </c>
      <c r="D38" s="32">
        <v>44638</v>
      </c>
      <c r="E38" s="56" t="s">
        <v>272</v>
      </c>
      <c r="F38" s="27" t="s">
        <v>66</v>
      </c>
      <c r="G38" s="38">
        <v>1205500</v>
      </c>
      <c r="H38" s="23"/>
    </row>
    <row r="39" spans="3:8" x14ac:dyDescent="0.3">
      <c r="C39" s="24" t="s">
        <v>83</v>
      </c>
      <c r="D39" s="32">
        <v>44639</v>
      </c>
      <c r="E39" s="33" t="s">
        <v>81</v>
      </c>
      <c r="F39" s="27" t="s">
        <v>82</v>
      </c>
      <c r="G39" s="38">
        <v>6179.53</v>
      </c>
      <c r="H39" s="23"/>
    </row>
    <row r="40" spans="3:8" x14ac:dyDescent="0.3">
      <c r="C40" s="24" t="s">
        <v>84</v>
      </c>
      <c r="D40" s="32">
        <v>44639</v>
      </c>
      <c r="E40" s="33" t="s">
        <v>81</v>
      </c>
      <c r="F40" s="21" t="s">
        <v>82</v>
      </c>
      <c r="G40" s="38">
        <v>7280.56</v>
      </c>
      <c r="H40" s="23"/>
    </row>
    <row r="41" spans="3:8" x14ac:dyDescent="0.3">
      <c r="C41" s="35" t="s">
        <v>27</v>
      </c>
      <c r="D41" s="32">
        <v>44641</v>
      </c>
      <c r="E41" s="33" t="s">
        <v>26</v>
      </c>
      <c r="F41" s="27" t="s">
        <v>24</v>
      </c>
      <c r="G41" s="34">
        <v>1203196.81</v>
      </c>
      <c r="H41" s="23"/>
    </row>
    <row r="42" spans="3:8" x14ac:dyDescent="0.3">
      <c r="C42" s="35" t="s">
        <v>30</v>
      </c>
      <c r="D42" s="32">
        <v>44641</v>
      </c>
      <c r="E42" s="33" t="s">
        <v>31</v>
      </c>
      <c r="F42" s="27" t="s">
        <v>24</v>
      </c>
      <c r="G42" s="34">
        <v>266760</v>
      </c>
      <c r="H42" s="23"/>
    </row>
    <row r="43" spans="3:8" x14ac:dyDescent="0.3">
      <c r="C43" s="29" t="s">
        <v>189</v>
      </c>
      <c r="D43" s="54">
        <v>44641</v>
      </c>
      <c r="E43" s="64" t="s">
        <v>190</v>
      </c>
      <c r="F43" s="27" t="s">
        <v>24</v>
      </c>
      <c r="G43" s="65">
        <v>411466</v>
      </c>
      <c r="H43" s="23"/>
    </row>
    <row r="44" spans="3:8" x14ac:dyDescent="0.3">
      <c r="C44" s="77" t="s">
        <v>100</v>
      </c>
      <c r="D44" s="54">
        <v>44641</v>
      </c>
      <c r="E44" s="33" t="s">
        <v>238</v>
      </c>
      <c r="F44" s="27" t="s">
        <v>131</v>
      </c>
      <c r="G44" s="30">
        <v>405999.99</v>
      </c>
      <c r="H44" s="23"/>
    </row>
    <row r="45" spans="3:8" x14ac:dyDescent="0.3">
      <c r="C45" s="36" t="s">
        <v>67</v>
      </c>
      <c r="D45" s="32">
        <v>44642</v>
      </c>
      <c r="E45" s="33" t="s">
        <v>65</v>
      </c>
      <c r="F45" s="21" t="s">
        <v>66</v>
      </c>
      <c r="G45" s="34">
        <v>2411000</v>
      </c>
      <c r="H45" s="23"/>
    </row>
    <row r="46" spans="3:8" x14ac:dyDescent="0.3">
      <c r="C46" s="36" t="s">
        <v>111</v>
      </c>
      <c r="D46" s="32">
        <v>44642</v>
      </c>
      <c r="E46" s="33" t="s">
        <v>112</v>
      </c>
      <c r="F46" s="21" t="s">
        <v>66</v>
      </c>
      <c r="G46" s="34">
        <v>2411000</v>
      </c>
      <c r="H46" s="23"/>
    </row>
    <row r="47" spans="3:8" x14ac:dyDescent="0.3">
      <c r="C47" s="36" t="s">
        <v>40</v>
      </c>
      <c r="D47" s="32">
        <v>44642</v>
      </c>
      <c r="E47" s="33" t="s">
        <v>269</v>
      </c>
      <c r="F47" s="21" t="s">
        <v>270</v>
      </c>
      <c r="G47" s="34">
        <v>95580</v>
      </c>
      <c r="H47" s="23"/>
    </row>
    <row r="48" spans="3:8" x14ac:dyDescent="0.3">
      <c r="C48" s="36" t="s">
        <v>277</v>
      </c>
      <c r="D48" s="32">
        <v>44642</v>
      </c>
      <c r="E48" s="56" t="s">
        <v>272</v>
      </c>
      <c r="F48" s="21" t="s">
        <v>66</v>
      </c>
      <c r="G48" s="38">
        <v>2411000</v>
      </c>
      <c r="H48" s="23"/>
    </row>
    <row r="49" spans="3:8" x14ac:dyDescent="0.3">
      <c r="C49" s="36" t="s">
        <v>40</v>
      </c>
      <c r="D49" s="32">
        <v>44643</v>
      </c>
      <c r="E49" s="37" t="s">
        <v>41</v>
      </c>
      <c r="F49" s="21" t="s">
        <v>39</v>
      </c>
      <c r="G49" s="30">
        <v>153400</v>
      </c>
      <c r="H49" s="23"/>
    </row>
    <row r="50" spans="3:8" x14ac:dyDescent="0.3">
      <c r="C50" s="36" t="s">
        <v>68</v>
      </c>
      <c r="D50" s="32">
        <v>44643</v>
      </c>
      <c r="E50" s="33" t="s">
        <v>65</v>
      </c>
      <c r="F50" s="21" t="s">
        <v>66</v>
      </c>
      <c r="G50" s="34">
        <v>1687700</v>
      </c>
      <c r="H50" s="23"/>
    </row>
    <row r="51" spans="3:8" x14ac:dyDescent="0.3">
      <c r="C51" s="36" t="s">
        <v>113</v>
      </c>
      <c r="D51" s="32">
        <v>44643</v>
      </c>
      <c r="E51" s="33" t="s">
        <v>112</v>
      </c>
      <c r="F51" s="27" t="s">
        <v>66</v>
      </c>
      <c r="G51" s="34">
        <v>723300</v>
      </c>
      <c r="H51" s="23"/>
    </row>
    <row r="52" spans="3:8" x14ac:dyDescent="0.3">
      <c r="C52" s="29" t="s">
        <v>189</v>
      </c>
      <c r="D52" s="54">
        <v>44643</v>
      </c>
      <c r="E52" s="64" t="s">
        <v>190</v>
      </c>
      <c r="F52" s="27" t="s">
        <v>24</v>
      </c>
      <c r="G52" s="65">
        <v>1035509</v>
      </c>
      <c r="H52" s="23"/>
    </row>
    <row r="53" spans="3:8" x14ac:dyDescent="0.3">
      <c r="C53" s="29" t="s">
        <v>191</v>
      </c>
      <c r="D53" s="54">
        <v>44643</v>
      </c>
      <c r="E53" s="64" t="s">
        <v>192</v>
      </c>
      <c r="F53" s="27" t="s">
        <v>24</v>
      </c>
      <c r="G53" s="65">
        <v>400964</v>
      </c>
      <c r="H53" s="23"/>
    </row>
    <row r="54" spans="3:8" x14ac:dyDescent="0.3">
      <c r="C54" s="36" t="s">
        <v>267</v>
      </c>
      <c r="D54" s="32">
        <v>44643</v>
      </c>
      <c r="E54" s="33" t="s">
        <v>268</v>
      </c>
      <c r="F54" s="27" t="s">
        <v>60</v>
      </c>
      <c r="G54" s="34">
        <v>693264</v>
      </c>
      <c r="H54" s="23"/>
    </row>
    <row r="55" spans="3:8" x14ac:dyDescent="0.3">
      <c r="C55" s="36" t="s">
        <v>100</v>
      </c>
      <c r="D55" s="32">
        <v>44644</v>
      </c>
      <c r="E55" s="33" t="s">
        <v>101</v>
      </c>
      <c r="F55" s="21" t="s">
        <v>24</v>
      </c>
      <c r="G55" s="34">
        <v>632816.98</v>
      </c>
      <c r="H55" s="23"/>
    </row>
    <row r="56" spans="3:8" x14ac:dyDescent="0.3">
      <c r="C56" s="36" t="s">
        <v>114</v>
      </c>
      <c r="D56" s="32">
        <v>44644</v>
      </c>
      <c r="E56" s="33" t="s">
        <v>112</v>
      </c>
      <c r="F56" s="21" t="s">
        <v>66</v>
      </c>
      <c r="G56" s="34">
        <v>482200</v>
      </c>
      <c r="H56" s="23"/>
    </row>
    <row r="57" spans="3:8" x14ac:dyDescent="0.3">
      <c r="C57" s="36" t="s">
        <v>229</v>
      </c>
      <c r="D57" s="32">
        <v>44644</v>
      </c>
      <c r="E57" s="33" t="s">
        <v>230</v>
      </c>
      <c r="F57" s="21" t="s">
        <v>231</v>
      </c>
      <c r="G57" s="34">
        <v>550435.31000000006</v>
      </c>
      <c r="H57" s="23"/>
    </row>
    <row r="58" spans="3:8" x14ac:dyDescent="0.3">
      <c r="C58" s="36" t="s">
        <v>37</v>
      </c>
      <c r="D58" s="32">
        <v>44645</v>
      </c>
      <c r="E58" s="33" t="s">
        <v>38</v>
      </c>
      <c r="F58" s="21" t="s">
        <v>39</v>
      </c>
      <c r="G58" s="34">
        <v>29500</v>
      </c>
      <c r="H58" s="23"/>
    </row>
    <row r="59" spans="3:8" x14ac:dyDescent="0.3">
      <c r="C59" s="47" t="s">
        <v>188</v>
      </c>
      <c r="D59" s="54">
        <v>44645</v>
      </c>
      <c r="E59" s="42" t="s">
        <v>181</v>
      </c>
      <c r="F59" s="21" t="s">
        <v>184</v>
      </c>
      <c r="G59" s="30">
        <v>4335</v>
      </c>
      <c r="H59" s="23"/>
    </row>
    <row r="60" spans="3:8" x14ac:dyDescent="0.3">
      <c r="C60" s="29" t="s">
        <v>189</v>
      </c>
      <c r="D60" s="54">
        <v>44645</v>
      </c>
      <c r="E60" s="64" t="s">
        <v>190</v>
      </c>
      <c r="F60" s="21" t="s">
        <v>24</v>
      </c>
      <c r="G60" s="65">
        <v>794553</v>
      </c>
      <c r="H60" s="23"/>
    </row>
    <row r="61" spans="3:8" x14ac:dyDescent="0.3">
      <c r="C61" s="48" t="s">
        <v>232</v>
      </c>
      <c r="D61" s="54">
        <v>44645</v>
      </c>
      <c r="E61" s="33" t="s">
        <v>233</v>
      </c>
      <c r="F61" s="21" t="s">
        <v>109</v>
      </c>
      <c r="G61" s="30">
        <v>250000</v>
      </c>
      <c r="H61" s="23"/>
    </row>
    <row r="62" spans="3:8" x14ac:dyDescent="0.3">
      <c r="C62" s="24" t="s">
        <v>85</v>
      </c>
      <c r="D62" s="32">
        <v>44648</v>
      </c>
      <c r="E62" s="33" t="s">
        <v>81</v>
      </c>
      <c r="F62" s="21" t="s">
        <v>82</v>
      </c>
      <c r="G62" s="38">
        <v>324514.53000000003</v>
      </c>
      <c r="H62" s="23"/>
    </row>
    <row r="63" spans="3:8" x14ac:dyDescent="0.3">
      <c r="C63" s="24" t="s">
        <v>86</v>
      </c>
      <c r="D63" s="32">
        <v>44648</v>
      </c>
      <c r="E63" s="33" t="s">
        <v>81</v>
      </c>
      <c r="F63" s="21" t="s">
        <v>82</v>
      </c>
      <c r="G63" s="38">
        <v>849841.29</v>
      </c>
      <c r="H63" s="23"/>
    </row>
    <row r="64" spans="3:8" x14ac:dyDescent="0.3">
      <c r="C64" s="24" t="s">
        <v>87</v>
      </c>
      <c r="D64" s="32">
        <v>44648</v>
      </c>
      <c r="E64" s="33" t="s">
        <v>81</v>
      </c>
      <c r="F64" s="21" t="s">
        <v>82</v>
      </c>
      <c r="G64" s="38">
        <v>405.89</v>
      </c>
      <c r="H64" s="23"/>
    </row>
    <row r="65" spans="3:8" x14ac:dyDescent="0.3">
      <c r="C65" s="24" t="s">
        <v>88</v>
      </c>
      <c r="D65" s="32">
        <v>44648</v>
      </c>
      <c r="E65" s="33" t="s">
        <v>81</v>
      </c>
      <c r="F65" s="21" t="s">
        <v>82</v>
      </c>
      <c r="G65" s="38">
        <v>23932.18</v>
      </c>
      <c r="H65" s="23"/>
    </row>
    <row r="66" spans="3:8" x14ac:dyDescent="0.3">
      <c r="C66" s="24" t="s">
        <v>89</v>
      </c>
      <c r="D66" s="32">
        <v>44648</v>
      </c>
      <c r="E66" s="33" t="s">
        <v>81</v>
      </c>
      <c r="F66" s="21" t="s">
        <v>82</v>
      </c>
      <c r="G66" s="38">
        <v>23932.18</v>
      </c>
      <c r="H66" s="23"/>
    </row>
    <row r="67" spans="3:8" x14ac:dyDescent="0.3">
      <c r="C67" s="24" t="s">
        <v>90</v>
      </c>
      <c r="D67" s="32">
        <v>44648</v>
      </c>
      <c r="E67" s="33" t="s">
        <v>81</v>
      </c>
      <c r="F67" s="21" t="s">
        <v>82</v>
      </c>
      <c r="G67" s="38">
        <v>48577.17</v>
      </c>
      <c r="H67" s="23"/>
    </row>
    <row r="68" spans="3:8" x14ac:dyDescent="0.3">
      <c r="C68" s="24" t="s">
        <v>91</v>
      </c>
      <c r="D68" s="32">
        <v>44648</v>
      </c>
      <c r="E68" s="33" t="s">
        <v>81</v>
      </c>
      <c r="F68" s="21" t="s">
        <v>82</v>
      </c>
      <c r="G68" s="38">
        <v>2821.04</v>
      </c>
      <c r="H68" s="23"/>
    </row>
    <row r="69" spans="3:8" x14ac:dyDescent="0.3">
      <c r="C69" s="24" t="s">
        <v>92</v>
      </c>
      <c r="D69" s="32">
        <v>44648</v>
      </c>
      <c r="E69" s="33" t="s">
        <v>81</v>
      </c>
      <c r="F69" s="21" t="s">
        <v>82</v>
      </c>
      <c r="G69" s="38">
        <v>13352.53</v>
      </c>
      <c r="H69" s="23"/>
    </row>
    <row r="70" spans="3:8" x14ac:dyDescent="0.3">
      <c r="C70" s="24" t="s">
        <v>93</v>
      </c>
      <c r="D70" s="32">
        <v>44648</v>
      </c>
      <c r="E70" s="33" t="s">
        <v>81</v>
      </c>
      <c r="F70" s="21" t="s">
        <v>82</v>
      </c>
      <c r="G70" s="38">
        <v>8189.55</v>
      </c>
      <c r="H70" s="23"/>
    </row>
    <row r="71" spans="3:8" x14ac:dyDescent="0.3">
      <c r="C71" s="24" t="s">
        <v>94</v>
      </c>
      <c r="D71" s="32">
        <v>44648</v>
      </c>
      <c r="E71" s="33" t="s">
        <v>81</v>
      </c>
      <c r="F71" s="21" t="s">
        <v>82</v>
      </c>
      <c r="G71" s="38">
        <v>1781.82</v>
      </c>
      <c r="H71" s="23"/>
    </row>
    <row r="72" spans="3:8" x14ac:dyDescent="0.3">
      <c r="C72" s="24" t="s">
        <v>95</v>
      </c>
      <c r="D72" s="32">
        <v>44648</v>
      </c>
      <c r="E72" s="33" t="s">
        <v>81</v>
      </c>
      <c r="F72" s="21" t="s">
        <v>82</v>
      </c>
      <c r="G72" s="38">
        <v>11204.24</v>
      </c>
      <c r="H72" s="23"/>
    </row>
    <row r="73" spans="3:8" x14ac:dyDescent="0.3">
      <c r="C73" s="24" t="s">
        <v>96</v>
      </c>
      <c r="D73" s="32">
        <v>44648</v>
      </c>
      <c r="E73" s="33" t="s">
        <v>81</v>
      </c>
      <c r="F73" s="21" t="s">
        <v>82</v>
      </c>
      <c r="G73" s="38">
        <v>10127.33</v>
      </c>
      <c r="H73" s="23"/>
    </row>
    <row r="74" spans="3:8" x14ac:dyDescent="0.3">
      <c r="C74" s="24" t="s">
        <v>97</v>
      </c>
      <c r="D74" s="32">
        <v>44648</v>
      </c>
      <c r="E74" s="33" t="s">
        <v>81</v>
      </c>
      <c r="F74" s="21" t="s">
        <v>82</v>
      </c>
      <c r="G74" s="38">
        <v>2503.5300000000002</v>
      </c>
      <c r="H74" s="23"/>
    </row>
    <row r="75" spans="3:8" x14ac:dyDescent="0.3">
      <c r="C75" s="24" t="s">
        <v>98</v>
      </c>
      <c r="D75" s="32">
        <v>44648</v>
      </c>
      <c r="E75" s="33" t="s">
        <v>81</v>
      </c>
      <c r="F75" s="21" t="s">
        <v>82</v>
      </c>
      <c r="G75" s="38">
        <v>1369.04</v>
      </c>
      <c r="H75" s="23"/>
    </row>
    <row r="76" spans="3:8" x14ac:dyDescent="0.3">
      <c r="C76" s="24" t="s">
        <v>99</v>
      </c>
      <c r="D76" s="32">
        <v>44648</v>
      </c>
      <c r="E76" s="33" t="s">
        <v>81</v>
      </c>
      <c r="F76" s="21" t="s">
        <v>82</v>
      </c>
      <c r="G76" s="38">
        <v>2607.36</v>
      </c>
      <c r="H76" s="23"/>
    </row>
    <row r="77" spans="3:8" x14ac:dyDescent="0.3">
      <c r="C77" s="36" t="s">
        <v>115</v>
      </c>
      <c r="D77" s="32">
        <v>44648</v>
      </c>
      <c r="E77" s="33" t="s">
        <v>112</v>
      </c>
      <c r="F77" s="21" t="s">
        <v>66</v>
      </c>
      <c r="G77" s="34">
        <v>723300</v>
      </c>
      <c r="H77" s="23"/>
    </row>
    <row r="78" spans="3:8" x14ac:dyDescent="0.3">
      <c r="C78" s="29" t="s">
        <v>191</v>
      </c>
      <c r="D78" s="54">
        <v>44648</v>
      </c>
      <c r="E78" s="64" t="s">
        <v>192</v>
      </c>
      <c r="F78" s="21" t="s">
        <v>24</v>
      </c>
      <c r="G78" s="65">
        <v>301136</v>
      </c>
      <c r="H78" s="23"/>
    </row>
    <row r="79" spans="3:8" x14ac:dyDescent="0.3">
      <c r="C79" s="29" t="s">
        <v>189</v>
      </c>
      <c r="D79" s="54">
        <v>44649</v>
      </c>
      <c r="E79" s="64" t="s">
        <v>190</v>
      </c>
      <c r="F79" s="21" t="s">
        <v>24</v>
      </c>
      <c r="G79" s="65">
        <v>234466</v>
      </c>
      <c r="H79" s="23"/>
    </row>
    <row r="80" spans="3:8" x14ac:dyDescent="0.3">
      <c r="C80" s="45" t="s">
        <v>278</v>
      </c>
      <c r="D80" s="32">
        <v>44649</v>
      </c>
      <c r="E80" s="56" t="s">
        <v>272</v>
      </c>
      <c r="F80" s="21" t="s">
        <v>66</v>
      </c>
      <c r="G80" s="38">
        <v>1084950</v>
      </c>
      <c r="H80" s="23"/>
    </row>
    <row r="81" spans="3:8" x14ac:dyDescent="0.3">
      <c r="C81" s="29" t="s">
        <v>48</v>
      </c>
      <c r="D81" s="32">
        <v>44650</v>
      </c>
      <c r="E81" s="41" t="s">
        <v>49</v>
      </c>
      <c r="F81" s="21" t="s">
        <v>12</v>
      </c>
      <c r="G81" s="30">
        <v>4097.3999999999996</v>
      </c>
      <c r="H81" s="23"/>
    </row>
    <row r="82" spans="3:8" x14ac:dyDescent="0.3">
      <c r="C82" s="29" t="s">
        <v>50</v>
      </c>
      <c r="D82" s="32">
        <v>44650</v>
      </c>
      <c r="E82" s="41" t="s">
        <v>49</v>
      </c>
      <c r="F82" s="21" t="s">
        <v>12</v>
      </c>
      <c r="G82" s="30">
        <v>7062</v>
      </c>
      <c r="H82" s="23"/>
    </row>
    <row r="83" spans="3:8" x14ac:dyDescent="0.3">
      <c r="C83" s="29" t="s">
        <v>51</v>
      </c>
      <c r="D83" s="32">
        <v>44650</v>
      </c>
      <c r="E83" s="41" t="s">
        <v>49</v>
      </c>
      <c r="F83" s="27" t="s">
        <v>12</v>
      </c>
      <c r="G83" s="30">
        <v>3855.9</v>
      </c>
      <c r="H83" s="23"/>
    </row>
    <row r="84" spans="3:8" x14ac:dyDescent="0.3">
      <c r="C84" s="29" t="s">
        <v>52</v>
      </c>
      <c r="D84" s="32">
        <v>44650</v>
      </c>
      <c r="E84" s="41" t="s">
        <v>49</v>
      </c>
      <c r="F84" s="27" t="s">
        <v>12</v>
      </c>
      <c r="G84" s="30">
        <v>7315.62</v>
      </c>
      <c r="H84" s="23"/>
    </row>
    <row r="85" spans="3:8" x14ac:dyDescent="0.3">
      <c r="C85" s="29" t="s">
        <v>53</v>
      </c>
      <c r="D85" s="32">
        <v>44650</v>
      </c>
      <c r="E85" s="41" t="s">
        <v>49</v>
      </c>
      <c r="F85" s="27" t="s">
        <v>12</v>
      </c>
      <c r="G85" s="30">
        <v>3507.56</v>
      </c>
      <c r="H85" s="23"/>
    </row>
    <row r="86" spans="3:8" x14ac:dyDescent="0.3">
      <c r="C86" s="45" t="s">
        <v>69</v>
      </c>
      <c r="D86" s="32">
        <v>44650</v>
      </c>
      <c r="E86" s="33" t="s">
        <v>65</v>
      </c>
      <c r="F86" s="27" t="s">
        <v>66</v>
      </c>
      <c r="G86" s="34">
        <v>964400</v>
      </c>
      <c r="H86" s="23"/>
    </row>
    <row r="87" spans="3:8" x14ac:dyDescent="0.3">
      <c r="C87" s="45" t="s">
        <v>70</v>
      </c>
      <c r="D87" s="32">
        <v>44650</v>
      </c>
      <c r="E87" s="33" t="s">
        <v>65</v>
      </c>
      <c r="F87" s="27" t="s">
        <v>66</v>
      </c>
      <c r="G87" s="34">
        <v>723300</v>
      </c>
      <c r="H87" s="23"/>
    </row>
    <row r="88" spans="3:8" x14ac:dyDescent="0.3">
      <c r="C88" s="36" t="s">
        <v>116</v>
      </c>
      <c r="D88" s="32">
        <v>44650</v>
      </c>
      <c r="E88" s="33" t="s">
        <v>112</v>
      </c>
      <c r="F88" s="27" t="s">
        <v>66</v>
      </c>
      <c r="G88" s="34">
        <v>2411000</v>
      </c>
      <c r="H88" s="23"/>
    </row>
    <row r="89" spans="3:8" x14ac:dyDescent="0.3">
      <c r="C89" s="52" t="s">
        <v>119</v>
      </c>
      <c r="D89" s="32">
        <v>44650</v>
      </c>
      <c r="E89" s="37" t="s">
        <v>120</v>
      </c>
      <c r="F89" s="27" t="s">
        <v>121</v>
      </c>
      <c r="G89" s="53">
        <v>472799.42</v>
      </c>
      <c r="H89" s="23"/>
    </row>
    <row r="90" spans="3:8" x14ac:dyDescent="0.3">
      <c r="C90" s="29" t="s">
        <v>191</v>
      </c>
      <c r="D90" s="54">
        <v>44650</v>
      </c>
      <c r="E90" s="64" t="s">
        <v>192</v>
      </c>
      <c r="F90" s="27" t="s">
        <v>24</v>
      </c>
      <c r="G90" s="65">
        <v>70092</v>
      </c>
      <c r="H90" s="23"/>
    </row>
    <row r="91" spans="3:8" x14ac:dyDescent="0.3">
      <c r="C91" s="36" t="s">
        <v>264</v>
      </c>
      <c r="D91" s="79">
        <v>44650</v>
      </c>
      <c r="E91" s="80" t="s">
        <v>265</v>
      </c>
      <c r="F91" s="27" t="s">
        <v>266</v>
      </c>
      <c r="G91" s="30">
        <v>1012676</v>
      </c>
      <c r="H91" s="23"/>
    </row>
    <row r="92" spans="3:8" x14ac:dyDescent="0.3">
      <c r="C92" s="35" t="s">
        <v>28</v>
      </c>
      <c r="D92" s="32">
        <v>44651</v>
      </c>
      <c r="E92" s="33" t="s">
        <v>26</v>
      </c>
      <c r="F92" s="27" t="s">
        <v>24</v>
      </c>
      <c r="G92" s="34">
        <v>584924.61</v>
      </c>
      <c r="H92" s="23"/>
    </row>
    <row r="93" spans="3:8" x14ac:dyDescent="0.3">
      <c r="C93" s="35" t="s">
        <v>29</v>
      </c>
      <c r="D93" s="32">
        <v>44651</v>
      </c>
      <c r="E93" s="33" t="s">
        <v>26</v>
      </c>
      <c r="F93" s="27" t="s">
        <v>24</v>
      </c>
      <c r="G93" s="34">
        <v>827649.58</v>
      </c>
      <c r="H93" s="23"/>
    </row>
    <row r="94" spans="3:8" x14ac:dyDescent="0.3">
      <c r="C94" s="35" t="s">
        <v>32</v>
      </c>
      <c r="D94" s="32">
        <v>44651</v>
      </c>
      <c r="E94" s="33" t="s">
        <v>31</v>
      </c>
      <c r="F94" s="27" t="s">
        <v>24</v>
      </c>
      <c r="G94" s="34">
        <v>3192710.83</v>
      </c>
      <c r="H94" s="23"/>
    </row>
    <row r="95" spans="3:8" x14ac:dyDescent="0.3">
      <c r="C95" s="182" t="s">
        <v>33</v>
      </c>
      <c r="D95" s="32">
        <v>44651</v>
      </c>
      <c r="E95" s="183" t="s">
        <v>31</v>
      </c>
      <c r="F95" s="27" t="s">
        <v>24</v>
      </c>
      <c r="G95" s="91">
        <v>1713798.09</v>
      </c>
      <c r="H95" s="23"/>
    </row>
    <row r="96" spans="3:8" x14ac:dyDescent="0.3">
      <c r="C96" s="45" t="s">
        <v>71</v>
      </c>
      <c r="D96" s="184">
        <v>44651</v>
      </c>
      <c r="E96" s="185" t="s">
        <v>65</v>
      </c>
      <c r="F96" s="27" t="s">
        <v>66</v>
      </c>
      <c r="G96" s="34">
        <v>1205500</v>
      </c>
      <c r="H96" s="23"/>
    </row>
    <row r="97" spans="3:8" x14ac:dyDescent="0.3">
      <c r="C97" s="36" t="s">
        <v>137</v>
      </c>
      <c r="D97" s="135">
        <v>44651</v>
      </c>
      <c r="E97" s="185" t="s">
        <v>138</v>
      </c>
      <c r="F97" s="27" t="s">
        <v>66</v>
      </c>
      <c r="G97" s="34">
        <v>1000000</v>
      </c>
      <c r="H97" s="23"/>
    </row>
    <row r="98" spans="3:8" x14ac:dyDescent="0.3">
      <c r="C98" s="36" t="s">
        <v>139</v>
      </c>
      <c r="D98" s="135">
        <v>44651</v>
      </c>
      <c r="E98" s="185" t="s">
        <v>138</v>
      </c>
      <c r="F98" s="27" t="s">
        <v>66</v>
      </c>
      <c r="G98" s="34">
        <v>1244000</v>
      </c>
      <c r="H98" s="23"/>
    </row>
    <row r="99" spans="3:8" x14ac:dyDescent="0.3">
      <c r="C99" s="67" t="s">
        <v>191</v>
      </c>
      <c r="D99" s="186">
        <v>44651</v>
      </c>
      <c r="E99" s="187" t="s">
        <v>192</v>
      </c>
      <c r="F99" s="70" t="s">
        <v>24</v>
      </c>
      <c r="G99" s="188">
        <v>1055156</v>
      </c>
      <c r="H99" s="92"/>
    </row>
    <row r="100" spans="3:8" ht="17.25" thickBot="1" x14ac:dyDescent="0.35">
      <c r="C100" s="189" t="s">
        <v>279</v>
      </c>
      <c r="D100" s="190">
        <v>44651</v>
      </c>
      <c r="E100" s="191" t="s">
        <v>280</v>
      </c>
      <c r="F100" s="96" t="s">
        <v>66</v>
      </c>
      <c r="G100" s="192">
        <v>1446600</v>
      </c>
      <c r="H100" s="98"/>
    </row>
    <row r="101" spans="3:8" s="99" customFormat="1" ht="17.25" thickBot="1" x14ac:dyDescent="0.35">
      <c r="E101" s="100"/>
      <c r="F101" s="101"/>
      <c r="G101" s="102"/>
    </row>
    <row r="102" spans="3:8" ht="23.25" thickBot="1" x14ac:dyDescent="0.45">
      <c r="C102" s="103"/>
      <c r="D102" s="104"/>
      <c r="E102" s="105" t="s">
        <v>306</v>
      </c>
      <c r="F102" s="105"/>
      <c r="G102" s="106"/>
      <c r="H102" s="107">
        <f>SUM(G14:G100)</f>
        <v>59140059.289999992</v>
      </c>
    </row>
    <row r="103" spans="3:8" x14ac:dyDescent="0.3">
      <c r="H103" s="108"/>
    </row>
    <row r="104" spans="3:8" x14ac:dyDescent="0.3">
      <c r="F104" s="109"/>
      <c r="H104" s="108"/>
    </row>
    <row r="105" spans="3:8" x14ac:dyDescent="0.3">
      <c r="F105" s="109"/>
      <c r="H105" s="110"/>
    </row>
    <row r="106" spans="3:8" x14ac:dyDescent="0.3">
      <c r="F106" s="109"/>
      <c r="H106" s="110"/>
    </row>
    <row r="107" spans="3:8" ht="22.5" x14ac:dyDescent="0.4">
      <c r="C107" s="111" t="s">
        <v>307</v>
      </c>
      <c r="D107" s="112"/>
      <c r="E107" s="113" t="s">
        <v>308</v>
      </c>
      <c r="F107" s="113"/>
      <c r="G107" s="193" t="s">
        <v>309</v>
      </c>
      <c r="H107" s="193"/>
    </row>
    <row r="108" spans="3:8" ht="22.5" x14ac:dyDescent="0.4">
      <c r="C108" s="114" t="s">
        <v>310</v>
      </c>
      <c r="D108" s="115"/>
      <c r="E108" s="114" t="s">
        <v>311</v>
      </c>
      <c r="F108" s="114"/>
      <c r="G108" s="193" t="s">
        <v>312</v>
      </c>
      <c r="H108" s="193"/>
    </row>
    <row r="109" spans="3:8" ht="22.5" x14ac:dyDescent="0.4">
      <c r="C109" s="114" t="s">
        <v>313</v>
      </c>
      <c r="D109" s="115"/>
      <c r="E109" s="114" t="s">
        <v>314</v>
      </c>
      <c r="F109" s="114"/>
      <c r="G109" s="193" t="s">
        <v>315</v>
      </c>
      <c r="H109" s="193"/>
    </row>
    <row r="112" spans="3:8" x14ac:dyDescent="0.3">
      <c r="E112" s="116"/>
      <c r="F112" s="117"/>
      <c r="G112"/>
    </row>
    <row r="113" spans="5:7" x14ac:dyDescent="0.3">
      <c r="E113" s="116"/>
      <c r="F113" s="117"/>
      <c r="G113"/>
    </row>
    <row r="114" spans="5:7" x14ac:dyDescent="0.3">
      <c r="E114" s="118"/>
      <c r="F114" s="117"/>
      <c r="G114"/>
    </row>
    <row r="115" spans="5:7" x14ac:dyDescent="0.3">
      <c r="F115" s="119"/>
    </row>
    <row r="116" spans="5:7" x14ac:dyDescent="0.3">
      <c r="F116" s="119"/>
    </row>
    <row r="117" spans="5:7" x14ac:dyDescent="0.3">
      <c r="F117" s="119"/>
    </row>
    <row r="118" spans="5:7" x14ac:dyDescent="0.3">
      <c r="F118" s="119"/>
    </row>
    <row r="119" spans="5:7" x14ac:dyDescent="0.3">
      <c r="F119" s="119"/>
    </row>
    <row r="120" spans="5:7" x14ac:dyDescent="0.3">
      <c r="F120" s="119"/>
    </row>
    <row r="121" spans="5:7" x14ac:dyDescent="0.3">
      <c r="F121" s="119"/>
    </row>
    <row r="122" spans="5:7" x14ac:dyDescent="0.3">
      <c r="F122" s="119"/>
    </row>
    <row r="123" spans="5:7" x14ac:dyDescent="0.3">
      <c r="F123" s="119"/>
    </row>
  </sheetData>
  <mergeCells count="7">
    <mergeCell ref="G109:H109"/>
    <mergeCell ref="C7:H7"/>
    <mergeCell ref="C8:H8"/>
    <mergeCell ref="C9:H9"/>
    <mergeCell ref="C10:H10"/>
    <mergeCell ref="G107:H107"/>
    <mergeCell ref="G108:H10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entrada del mes marzo</vt:lpstr>
      <vt:lpstr>abono a cuenta </vt:lpstr>
      <vt:lpstr>cuenta pr pagar marzo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Francia Vasquez</cp:lastModifiedBy>
  <dcterms:created xsi:type="dcterms:W3CDTF">2022-04-07T13:06:34Z</dcterms:created>
  <dcterms:modified xsi:type="dcterms:W3CDTF">2022-04-11T15:02:58Z</dcterms:modified>
</cp:coreProperties>
</file>