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50D5928-6BA5-4D0A-98C1-C4888B2008BD}" xr6:coauthVersionLast="47" xr6:coauthVersionMax="47" xr10:uidLastSave="{00000000-0000-0000-0000-000000000000}"/>
  <bookViews>
    <workbookView xWindow="2160" yWindow="2160" windowWidth="18165" windowHeight="9360" xr2:uid="{4D0D6618-2AD3-4298-8B87-8739CFE6EBAF}"/>
  </bookViews>
  <sheets>
    <sheet name="AGOSTO FIN¿NOVIT 2021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2" l="1"/>
  <c r="E45" i="2"/>
  <c r="F48" i="2" s="1"/>
  <c r="G13" i="2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</calcChain>
</file>

<file path=xl/sharedStrings.xml><?xml version="1.0" encoding="utf-8"?>
<sst xmlns="http://schemas.openxmlformats.org/spreadsheetml/2006/main" count="23" uniqueCount="22">
  <si>
    <t xml:space="preserve">  Presidencia de la República </t>
  </si>
  <si>
    <t xml:space="preserve">  Oficina Metropolitana de Servicios de Autobuses</t>
  </si>
  <si>
    <t>Del 01 al 31 de Agosto 2021</t>
  </si>
  <si>
    <t>BALANCE INICIAL</t>
  </si>
  <si>
    <t>FECHA</t>
  </si>
  <si>
    <t>DESCRIPCION</t>
  </si>
  <si>
    <t>DEBITO</t>
  </si>
  <si>
    <t>CREDITO</t>
  </si>
  <si>
    <t>BALANCE</t>
  </si>
  <si>
    <t>TOTAL</t>
  </si>
  <si>
    <t>Cuenta Bancaria No 960 - 222953- 5</t>
  </si>
  <si>
    <t>DP/CK/ED/TR</t>
  </si>
  <si>
    <t xml:space="preserve">                  </t>
  </si>
  <si>
    <t xml:space="preserve"> Licda.  Miloidis Turbi P.</t>
  </si>
  <si>
    <t xml:space="preserve">      Licda. Michelina Luna Solano</t>
  </si>
  <si>
    <t xml:space="preserve">  Licda. Lidia Estevez</t>
  </si>
  <si>
    <t xml:space="preserve">Preparado Por </t>
  </si>
  <si>
    <t xml:space="preserve">   Revisado por</t>
  </si>
  <si>
    <t>Aprobado por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</si>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</sst>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oso"/>
    </font>
    <font>
      <b/>
      <i/>
      <sz val="14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Calibri"/>
      <family val="2"/>
      <scheme val="minor"/>
    </font>
    <font>
      <i/>
      <sz val="12"/>
      <name val="Garamond"/>
      <family val="1"/>
    </font>
    <font>
      <sz val="12"/>
      <name val="Garamond"/>
      <family val="1"/>
    </font>
    <font>
      <sz val="13"/>
      <color theme="1"/>
      <name val="Garamond"/>
      <family val="1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/>
    <xf numFmtId="0" fontId="2" fillId="0" borderId="0" xfId="0" applyFont="1"/>
    <xf numFmtId="43" fontId="0" fillId="0" borderId="0" xfId="1" applyFont="1" applyFill="1"/>
    <xf numFmtId="43" fontId="0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8" fillId="2" borderId="2" xfId="1" applyFont="1" applyFill="1" applyBorder="1"/>
    <xf numFmtId="43" fontId="4" fillId="2" borderId="2" xfId="1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1" applyFont="1" applyFill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3" fontId="11" fillId="0" borderId="6" xfId="1" applyFont="1" applyFill="1" applyBorder="1"/>
    <xf numFmtId="43" fontId="11" fillId="0" borderId="8" xfId="1" applyFont="1" applyFill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3" fontId="0" fillId="0" borderId="0" xfId="0" applyNumberFormat="1"/>
    <xf numFmtId="14" fontId="10" fillId="0" borderId="11" xfId="0" applyNumberFormat="1" applyFont="1" applyBorder="1" applyAlignment="1">
      <alignment horizontal="center"/>
    </xf>
    <xf numFmtId="43" fontId="10" fillId="0" borderId="6" xfId="1" applyFont="1" applyBorder="1"/>
    <xf numFmtId="43" fontId="10" fillId="0" borderId="6" xfId="1" applyFont="1" applyFill="1" applyBorder="1"/>
    <xf numFmtId="43" fontId="6" fillId="2" borderId="10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14" fillId="0" borderId="0" xfId="1" applyFont="1" applyFill="1" applyBorder="1"/>
    <xf numFmtId="43" fontId="15" fillId="0" borderId="0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3" fontId="5" fillId="0" borderId="0" xfId="1" applyFont="1" applyBorder="1"/>
    <xf numFmtId="43" fontId="16" fillId="0" borderId="0" xfId="0" applyNumberFormat="1" applyFont="1"/>
    <xf numFmtId="0" fontId="16" fillId="0" borderId="0" xfId="0" applyFont="1"/>
    <xf numFmtId="0" fontId="9" fillId="2" borderId="1" xfId="0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3" fontId="12" fillId="0" borderId="12" xfId="1" applyFont="1" applyFill="1" applyBorder="1"/>
    <xf numFmtId="43" fontId="12" fillId="0" borderId="8" xfId="1" applyFont="1" applyFill="1" applyBorder="1"/>
    <xf numFmtId="43" fontId="13" fillId="0" borderId="7" xfId="1" applyFont="1" applyBorder="1"/>
    <xf numFmtId="43" fontId="10" fillId="0" borderId="7" xfId="1" applyFont="1" applyFill="1" applyBorder="1"/>
    <xf numFmtId="43" fontId="10" fillId="0" borderId="9" xfId="1" applyFont="1" applyFill="1" applyBorder="1"/>
    <xf numFmtId="43" fontId="13" fillId="0" borderId="7" xfId="1" applyFont="1" applyFill="1" applyBorder="1"/>
    <xf numFmtId="14" fontId="17" fillId="2" borderId="1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3" fontId="6" fillId="2" borderId="14" xfId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16" fillId="0" borderId="0" xfId="1" applyFont="1" applyFill="1"/>
    <xf numFmtId="43" fontId="12" fillId="0" borderId="0" xfId="1" applyFont="1" applyFill="1"/>
    <xf numFmtId="43" fontId="11" fillId="0" borderId="0" xfId="1" applyFont="1" applyFill="1"/>
    <xf numFmtId="43" fontId="4" fillId="0" borderId="0" xfId="1" applyFont="1" applyFill="1"/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Fill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F25">
            <v>110591470</v>
          </cell>
        </row>
      </sheetData>
      <sheetData sheetId="8">
        <row r="25">
          <cell r="F25">
            <v>121790510</v>
          </cell>
        </row>
      </sheetData>
      <sheetData sheetId="9">
        <row r="25">
          <cell r="F25">
            <v>133056490</v>
          </cell>
        </row>
      </sheetData>
      <sheetData sheetId="10">
        <row r="25">
          <cell r="F25">
            <v>54668620.579999998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C8E2-5D64-41FA-A088-9DE4BD6DBD7C}">
  <dimension ref="A2:J68"/>
  <sheetViews>
    <sheetView tabSelected="1" workbookViewId="0">
      <selection activeCell="D24" sqref="D24"/>
    </sheetView>
  </sheetViews>
  <sheetFormatPr baseColWidth="10" defaultRowHeight="15"/>
  <cols>
    <col min="1" max="1" width="3.140625" customWidth="1"/>
    <col min="2" max="2" width="11.7109375" style="1" customWidth="1"/>
    <col min="3" max="3" width="18.5703125" style="1" customWidth="1"/>
    <col min="4" max="4" width="25.28515625" style="1" customWidth="1"/>
    <col min="5" max="5" width="17" style="5" customWidth="1"/>
    <col min="6" max="6" width="15.42578125" style="5" customWidth="1"/>
    <col min="7" max="7" width="25" customWidth="1"/>
    <col min="8" max="8" width="8" customWidth="1"/>
    <col min="9" max="9" width="14.140625" style="6" bestFit="1" customWidth="1"/>
    <col min="10" max="10" width="17" style="6" customWidth="1"/>
  </cols>
  <sheetData>
    <row r="2" spans="1:10">
      <c r="B2" s="2"/>
      <c r="C2" s="2"/>
      <c r="D2" s="2"/>
      <c r="E2" s="3"/>
      <c r="F2" s="3"/>
      <c r="G2" s="4"/>
    </row>
    <row r="3" spans="1:10">
      <c r="B3" s="2"/>
      <c r="C3" s="2"/>
      <c r="D3" s="2"/>
      <c r="E3" s="3"/>
      <c r="F3" s="3"/>
      <c r="G3" s="4"/>
    </row>
    <row r="4" spans="1:10">
      <c r="B4" s="2"/>
      <c r="C4" s="2"/>
      <c r="D4" s="2"/>
      <c r="E4" s="3"/>
      <c r="F4" s="3"/>
      <c r="G4" s="4"/>
    </row>
    <row r="5" spans="1:10">
      <c r="B5" s="2"/>
      <c r="C5" s="2"/>
      <c r="D5" s="2"/>
      <c r="E5" s="3"/>
      <c r="F5" s="3"/>
      <c r="G5" s="4"/>
    </row>
    <row r="6" spans="1:10" ht="18.75">
      <c r="B6" s="58" t="s">
        <v>0</v>
      </c>
      <c r="C6" s="58"/>
      <c r="D6" s="58"/>
      <c r="E6" s="58"/>
      <c r="F6" s="58"/>
      <c r="G6" s="58"/>
    </row>
    <row r="7" spans="1:10" ht="18.75">
      <c r="B7" s="58" t="s">
        <v>1</v>
      </c>
      <c r="C7" s="58"/>
      <c r="D7" s="58"/>
      <c r="E7" s="58"/>
      <c r="F7" s="58"/>
      <c r="G7" s="58"/>
    </row>
    <row r="8" spans="1:10" ht="18.75">
      <c r="B8" s="58" t="s">
        <v>2</v>
      </c>
      <c r="C8" s="58"/>
      <c r="D8" s="58"/>
      <c r="E8" s="58"/>
      <c r="F8" s="58"/>
      <c r="G8" s="58"/>
    </row>
    <row r="9" spans="1:10" ht="16.5" thickBot="1">
      <c r="A9" s="7"/>
      <c r="B9" s="8"/>
      <c r="C9" s="8"/>
      <c r="D9" s="8"/>
      <c r="E9" s="9"/>
      <c r="F9" s="9"/>
      <c r="G9" s="10"/>
    </row>
    <row r="10" spans="1:10" ht="17.25" thickBot="1">
      <c r="A10" s="7"/>
      <c r="B10" s="65" t="s">
        <v>10</v>
      </c>
      <c r="C10" s="66"/>
      <c r="D10" s="66"/>
      <c r="E10" s="66"/>
      <c r="F10" s="66"/>
      <c r="G10" s="67"/>
    </row>
    <row r="11" spans="1:10" ht="16.5" thickBot="1">
      <c r="A11" s="7"/>
      <c r="B11" s="36"/>
      <c r="C11" s="11"/>
      <c r="D11" s="12"/>
      <c r="E11" s="13"/>
      <c r="F11" s="14"/>
      <c r="G11" s="37" t="s">
        <v>3</v>
      </c>
    </row>
    <row r="12" spans="1:10" ht="16.5" thickBot="1">
      <c r="A12" s="7"/>
      <c r="B12" s="36" t="s">
        <v>4</v>
      </c>
      <c r="C12" s="15" t="s">
        <v>11</v>
      </c>
      <c r="D12" s="12" t="s">
        <v>5</v>
      </c>
      <c r="E12" s="16" t="s">
        <v>6</v>
      </c>
      <c r="F12" s="38" t="s">
        <v>7</v>
      </c>
      <c r="G12" s="16" t="s">
        <v>8</v>
      </c>
    </row>
    <row r="13" spans="1:10" ht="16.5" customHeight="1">
      <c r="A13" s="7"/>
      <c r="B13" s="24">
        <v>44408</v>
      </c>
      <c r="C13" s="39"/>
      <c r="D13" s="40" t="s">
        <v>3</v>
      </c>
      <c r="E13" s="20"/>
      <c r="F13" s="41"/>
      <c r="G13" s="42">
        <f>+'[1]JULIO 2021'!$F$25</f>
        <v>110591470</v>
      </c>
      <c r="J13" s="30"/>
    </row>
    <row r="14" spans="1:10" ht="16.5" customHeight="1">
      <c r="A14" s="7"/>
      <c r="B14" s="17">
        <v>44409</v>
      </c>
      <c r="C14" s="21"/>
      <c r="D14" s="22"/>
      <c r="E14" s="25">
        <v>136060</v>
      </c>
      <c r="F14" s="43"/>
      <c r="G14" s="19">
        <f t="shared" ref="G14:G44" si="0">SUM(G13+E14)</f>
        <v>110727530</v>
      </c>
    </row>
    <row r="15" spans="1:10" ht="15.75" customHeight="1">
      <c r="A15" s="7"/>
      <c r="B15" s="17">
        <v>44410</v>
      </c>
      <c r="C15" s="21"/>
      <c r="D15" s="22"/>
      <c r="E15" s="25">
        <v>472040</v>
      </c>
      <c r="F15" s="43"/>
      <c r="G15" s="19">
        <f t="shared" si="0"/>
        <v>111199570</v>
      </c>
    </row>
    <row r="16" spans="1:10" ht="15.75">
      <c r="A16" s="7" t="s">
        <v>12</v>
      </c>
      <c r="B16" s="17">
        <v>44411</v>
      </c>
      <c r="C16" s="21"/>
      <c r="D16" s="22"/>
      <c r="E16" s="25">
        <v>452750</v>
      </c>
      <c r="F16" s="43"/>
      <c r="G16" s="19">
        <f t="shared" si="0"/>
        <v>111652320</v>
      </c>
    </row>
    <row r="17" spans="1:7" ht="15.75">
      <c r="A17" s="7"/>
      <c r="B17" s="17">
        <v>44412</v>
      </c>
      <c r="C17" s="21"/>
      <c r="D17" s="22"/>
      <c r="E17" s="25">
        <v>463400</v>
      </c>
      <c r="F17" s="43"/>
      <c r="G17" s="19">
        <f t="shared" si="0"/>
        <v>112115720</v>
      </c>
    </row>
    <row r="18" spans="1:7" ht="15.75">
      <c r="A18" s="7"/>
      <c r="B18" s="17">
        <v>44413</v>
      </c>
      <c r="C18" s="21"/>
      <c r="D18" s="22"/>
      <c r="E18" s="25">
        <v>458510</v>
      </c>
      <c r="F18" s="43"/>
      <c r="G18" s="19">
        <f t="shared" si="0"/>
        <v>112574230</v>
      </c>
    </row>
    <row r="19" spans="1:7" ht="15.75">
      <c r="A19" s="7"/>
      <c r="B19" s="17">
        <v>44414</v>
      </c>
      <c r="C19" s="21"/>
      <c r="D19" s="22"/>
      <c r="E19" s="25">
        <v>454520</v>
      </c>
      <c r="F19" s="43"/>
      <c r="G19" s="19">
        <f t="shared" si="0"/>
        <v>113028750</v>
      </c>
    </row>
    <row r="20" spans="1:7" ht="15.75">
      <c r="A20" s="7"/>
      <c r="B20" s="17">
        <v>44415</v>
      </c>
      <c r="C20" s="18"/>
      <c r="D20" s="22"/>
      <c r="E20" s="25">
        <v>264420</v>
      </c>
      <c r="F20" s="43"/>
      <c r="G20" s="19">
        <f t="shared" si="0"/>
        <v>113293170</v>
      </c>
    </row>
    <row r="21" spans="1:7" ht="15.75">
      <c r="A21" s="7"/>
      <c r="B21" s="17">
        <v>44416</v>
      </c>
      <c r="C21" s="21"/>
      <c r="D21" s="22"/>
      <c r="E21" s="25">
        <v>140115</v>
      </c>
      <c r="F21" s="43"/>
      <c r="G21" s="19">
        <f t="shared" si="0"/>
        <v>113433285</v>
      </c>
    </row>
    <row r="22" spans="1:7" ht="15.75">
      <c r="A22" s="7"/>
      <c r="B22" s="17">
        <v>44417</v>
      </c>
      <c r="C22" s="21"/>
      <c r="D22" s="22"/>
      <c r="E22" s="25">
        <v>464280</v>
      </c>
      <c r="F22" s="43"/>
      <c r="G22" s="19">
        <f t="shared" si="0"/>
        <v>113897565</v>
      </c>
    </row>
    <row r="23" spans="1:7" ht="15.75">
      <c r="A23" s="7"/>
      <c r="B23" s="17">
        <v>44418</v>
      </c>
      <c r="C23" s="21"/>
      <c r="D23" s="22"/>
      <c r="E23" s="25">
        <v>429655</v>
      </c>
      <c r="F23" s="43"/>
      <c r="G23" s="19">
        <f t="shared" si="0"/>
        <v>114327220</v>
      </c>
    </row>
    <row r="24" spans="1:7" ht="15.75">
      <c r="A24" s="7"/>
      <c r="B24" s="17">
        <v>44419</v>
      </c>
      <c r="C24" s="21"/>
      <c r="D24" s="22"/>
      <c r="E24" s="25">
        <v>324735</v>
      </c>
      <c r="F24" s="43"/>
      <c r="G24" s="19">
        <f t="shared" si="0"/>
        <v>114651955</v>
      </c>
    </row>
    <row r="25" spans="1:7" ht="15.75">
      <c r="A25" s="7"/>
      <c r="B25" s="17">
        <v>44420</v>
      </c>
      <c r="C25" s="21"/>
      <c r="D25" s="22"/>
      <c r="E25" s="25">
        <v>283920</v>
      </c>
      <c r="F25" s="43"/>
      <c r="G25" s="19">
        <f t="shared" si="0"/>
        <v>114935875</v>
      </c>
    </row>
    <row r="26" spans="1:7" ht="15.75">
      <c r="A26" s="7"/>
      <c r="B26" s="17">
        <v>44421</v>
      </c>
      <c r="C26" s="21"/>
      <c r="D26" s="22"/>
      <c r="E26" s="26">
        <v>457690</v>
      </c>
      <c r="F26" s="44"/>
      <c r="G26" s="19">
        <f t="shared" si="0"/>
        <v>115393565</v>
      </c>
    </row>
    <row r="27" spans="1:7" ht="15.75">
      <c r="A27" s="7"/>
      <c r="B27" s="17">
        <v>44422</v>
      </c>
      <c r="C27" s="21"/>
      <c r="D27" s="22"/>
      <c r="E27" s="45">
        <v>278200</v>
      </c>
      <c r="F27" s="43"/>
      <c r="G27" s="19">
        <f t="shared" si="0"/>
        <v>115671765</v>
      </c>
    </row>
    <row r="28" spans="1:7" ht="15.75">
      <c r="A28" s="7"/>
      <c r="B28" s="17">
        <v>44423</v>
      </c>
      <c r="C28" s="21"/>
      <c r="D28" s="22"/>
      <c r="E28" s="25">
        <v>114380</v>
      </c>
      <c r="F28" s="43"/>
      <c r="G28" s="19">
        <f t="shared" si="0"/>
        <v>115786145</v>
      </c>
    </row>
    <row r="29" spans="1:7" ht="15.75">
      <c r="A29" s="7"/>
      <c r="B29" s="17">
        <v>44424</v>
      </c>
      <c r="C29" s="21"/>
      <c r="D29" s="22"/>
      <c r="E29" s="25">
        <v>96270</v>
      </c>
      <c r="F29" s="43"/>
      <c r="G29" s="19">
        <f t="shared" si="0"/>
        <v>115882415</v>
      </c>
    </row>
    <row r="30" spans="1:7" ht="15.75">
      <c r="A30" s="7"/>
      <c r="B30" s="17">
        <v>44425</v>
      </c>
      <c r="C30" s="21"/>
      <c r="D30" s="22"/>
      <c r="E30" s="25">
        <v>482165</v>
      </c>
      <c r="F30" s="43"/>
      <c r="G30" s="19">
        <f t="shared" si="0"/>
        <v>116364580</v>
      </c>
    </row>
    <row r="31" spans="1:7" ht="15.75">
      <c r="A31" s="7"/>
      <c r="B31" s="17">
        <v>44426</v>
      </c>
      <c r="C31" s="21"/>
      <c r="D31" s="22"/>
      <c r="E31" s="25">
        <v>466540</v>
      </c>
      <c r="F31" s="43"/>
      <c r="G31" s="19">
        <f t="shared" si="0"/>
        <v>116831120</v>
      </c>
    </row>
    <row r="32" spans="1:7" ht="15.75">
      <c r="A32" s="7"/>
      <c r="B32" s="17">
        <v>44427</v>
      </c>
      <c r="C32" s="21"/>
      <c r="D32" s="22"/>
      <c r="E32" s="25">
        <v>472925</v>
      </c>
      <c r="F32" s="43"/>
      <c r="G32" s="19">
        <f t="shared" si="0"/>
        <v>117304045</v>
      </c>
    </row>
    <row r="33" spans="1:10" ht="15.75">
      <c r="A33" s="7"/>
      <c r="B33" s="17">
        <v>44428</v>
      </c>
      <c r="C33" s="21"/>
      <c r="D33" s="22"/>
      <c r="E33" s="25">
        <v>443735</v>
      </c>
      <c r="F33" s="43"/>
      <c r="G33" s="19">
        <f t="shared" si="0"/>
        <v>117747780</v>
      </c>
    </row>
    <row r="34" spans="1:10" ht="15.75">
      <c r="A34" s="7"/>
      <c r="B34" s="17">
        <v>44429</v>
      </c>
      <c r="C34" s="21"/>
      <c r="D34" s="22"/>
      <c r="E34" s="25">
        <v>262325</v>
      </c>
      <c r="F34" s="43"/>
      <c r="G34" s="19">
        <f t="shared" si="0"/>
        <v>118010105</v>
      </c>
    </row>
    <row r="35" spans="1:10" ht="15.75">
      <c r="A35" s="7"/>
      <c r="B35" s="17">
        <v>44430</v>
      </c>
      <c r="C35" s="21"/>
      <c r="D35" s="22"/>
      <c r="E35" s="25">
        <v>126190</v>
      </c>
      <c r="F35" s="43"/>
      <c r="G35" s="19">
        <f t="shared" si="0"/>
        <v>118136295</v>
      </c>
    </row>
    <row r="36" spans="1:10" ht="15.75">
      <c r="A36" s="7"/>
      <c r="B36" s="17">
        <v>44431</v>
      </c>
      <c r="C36" s="21"/>
      <c r="D36" s="22"/>
      <c r="E36" s="25">
        <v>459995</v>
      </c>
      <c r="F36" s="43"/>
      <c r="G36" s="19">
        <f t="shared" si="0"/>
        <v>118596290</v>
      </c>
    </row>
    <row r="37" spans="1:10" ht="15.75">
      <c r="A37" s="7"/>
      <c r="B37" s="17">
        <v>44432</v>
      </c>
      <c r="C37" s="21"/>
      <c r="D37" s="22"/>
      <c r="E37" s="25">
        <v>455850</v>
      </c>
      <c r="F37" s="43"/>
      <c r="G37" s="19">
        <f t="shared" si="0"/>
        <v>119052140</v>
      </c>
    </row>
    <row r="38" spans="1:10" ht="15.75">
      <c r="A38" s="7"/>
      <c r="B38" s="17">
        <v>44433</v>
      </c>
      <c r="C38" s="21"/>
      <c r="D38" s="22"/>
      <c r="E38" s="25">
        <v>454765</v>
      </c>
      <c r="F38" s="43"/>
      <c r="G38" s="19">
        <f t="shared" si="0"/>
        <v>119506905</v>
      </c>
    </row>
    <row r="39" spans="1:10" ht="15.75">
      <c r="A39" s="7"/>
      <c r="B39" s="17">
        <v>44434</v>
      </c>
      <c r="C39" s="21"/>
      <c r="D39" s="22"/>
      <c r="E39" s="25">
        <v>456120</v>
      </c>
      <c r="F39" s="43"/>
      <c r="G39" s="19">
        <f t="shared" si="0"/>
        <v>119963025</v>
      </c>
    </row>
    <row r="40" spans="1:10" ht="15.75">
      <c r="A40" s="7"/>
      <c r="B40" s="17">
        <v>44435</v>
      </c>
      <c r="C40" s="21"/>
      <c r="D40" s="22"/>
      <c r="E40" s="25">
        <v>460675</v>
      </c>
      <c r="F40" s="43"/>
      <c r="G40" s="19">
        <f t="shared" si="0"/>
        <v>120423700</v>
      </c>
    </row>
    <row r="41" spans="1:10" ht="15.75">
      <c r="A41" s="7"/>
      <c r="B41" s="17">
        <v>44436</v>
      </c>
      <c r="C41" s="21"/>
      <c r="D41" s="22"/>
      <c r="E41" s="25">
        <v>276210</v>
      </c>
      <c r="F41" s="43"/>
      <c r="G41" s="19">
        <f t="shared" si="0"/>
        <v>120699910</v>
      </c>
    </row>
    <row r="42" spans="1:10" ht="15.75">
      <c r="A42" s="7"/>
      <c r="B42" s="17">
        <v>44437</v>
      </c>
      <c r="C42" s="21"/>
      <c r="D42" s="22"/>
      <c r="E42" s="26">
        <v>140580</v>
      </c>
      <c r="F42" s="46"/>
      <c r="G42" s="19">
        <f t="shared" si="0"/>
        <v>120840490</v>
      </c>
    </row>
    <row r="43" spans="1:10" ht="15.75">
      <c r="A43" s="7"/>
      <c r="B43" s="17">
        <v>44438</v>
      </c>
      <c r="C43" s="21"/>
      <c r="D43" s="22"/>
      <c r="E43" s="26">
        <v>485045</v>
      </c>
      <c r="F43" s="46"/>
      <c r="G43" s="19">
        <f t="shared" si="0"/>
        <v>121325535</v>
      </c>
    </row>
    <row r="44" spans="1:10" ht="16.5" thickBot="1">
      <c r="A44" s="7"/>
      <c r="B44" s="17">
        <v>44439</v>
      </c>
      <c r="C44" s="21"/>
      <c r="D44" s="22"/>
      <c r="E44" s="26">
        <v>464975</v>
      </c>
      <c r="F44" s="46"/>
      <c r="G44" s="19">
        <f t="shared" si="0"/>
        <v>121790510</v>
      </c>
    </row>
    <row r="45" spans="1:10" ht="21" customHeight="1" thickBot="1">
      <c r="A45" s="7"/>
      <c r="B45" s="47"/>
      <c r="C45" s="48"/>
      <c r="D45" s="48" t="s">
        <v>9</v>
      </c>
      <c r="E45" s="27">
        <f>SUM(E14:E44)</f>
        <v>11199040</v>
      </c>
      <c r="F45" s="27"/>
      <c r="G45" s="49"/>
      <c r="I45" s="5"/>
      <c r="J45" s="5"/>
    </row>
    <row r="46" spans="1:10" ht="21" customHeight="1">
      <c r="A46" s="7"/>
      <c r="B46" s="50"/>
      <c r="C46" s="28"/>
      <c r="D46" s="28"/>
      <c r="E46" s="30"/>
      <c r="F46"/>
      <c r="G46" s="30"/>
      <c r="I46" s="5"/>
      <c r="J46" s="5"/>
    </row>
    <row r="47" spans="1:10" ht="15" customHeight="1">
      <c r="A47" s="7"/>
      <c r="B47" s="51"/>
      <c r="C47" s="51"/>
      <c r="D47" s="51"/>
      <c r="E47" s="29">
        <v>11199040</v>
      </c>
      <c r="F47" s="52"/>
      <c r="G47" s="52"/>
      <c r="I47" s="5"/>
      <c r="J47" s="5"/>
    </row>
    <row r="48" spans="1:10" ht="15" customHeight="1">
      <c r="A48" s="7"/>
      <c r="B48" s="8"/>
      <c r="C48" s="31"/>
      <c r="D48" s="32"/>
      <c r="E48" s="33"/>
      <c r="F48" s="53">
        <f>SUM(E47-E45)</f>
        <v>0</v>
      </c>
      <c r="G48" s="35"/>
      <c r="I48" s="5"/>
      <c r="J48" s="5"/>
    </row>
    <row r="49" spans="1:10" ht="15" customHeight="1">
      <c r="A49" s="7"/>
      <c r="B49" s="8"/>
      <c r="C49" s="31"/>
      <c r="D49" s="32"/>
      <c r="E49" s="33"/>
      <c r="F49" s="53"/>
      <c r="G49" s="34"/>
      <c r="I49" s="5">
        <f>SUM(G49-G47)</f>
        <v>0</v>
      </c>
      <c r="J49" s="5"/>
    </row>
    <row r="50" spans="1:10" ht="15" customHeight="1">
      <c r="A50" s="7"/>
      <c r="B50" s="59" t="s">
        <v>13</v>
      </c>
      <c r="C50" s="59"/>
      <c r="D50" s="60" t="s">
        <v>14</v>
      </c>
      <c r="E50" s="60"/>
      <c r="F50" s="61" t="s">
        <v>15</v>
      </c>
      <c r="G50" s="61"/>
      <c r="I50" s="5"/>
      <c r="J50" s="5"/>
    </row>
    <row r="51" spans="1:10" ht="15.75">
      <c r="A51" s="7"/>
      <c r="B51" s="62" t="s">
        <v>16</v>
      </c>
      <c r="C51" s="62"/>
      <c r="D51" s="60" t="s">
        <v>17</v>
      </c>
      <c r="E51" s="60"/>
      <c r="F51" s="59" t="s">
        <v>18</v>
      </c>
      <c r="G51" s="59"/>
      <c r="I51" s="5"/>
      <c r="J51" s="5"/>
    </row>
    <row r="52" spans="1:10" ht="15.75">
      <c r="A52" s="7"/>
      <c r="B52" s="61" t="s">
        <v>19</v>
      </c>
      <c r="C52" s="61"/>
      <c r="D52" s="63" t="s">
        <v>20</v>
      </c>
      <c r="E52" s="63"/>
      <c r="F52" s="64" t="s">
        <v>21</v>
      </c>
      <c r="G52" s="64"/>
      <c r="I52" s="5"/>
      <c r="J52" s="5"/>
    </row>
    <row r="53" spans="1:10" ht="15.75">
      <c r="A53" s="7"/>
      <c r="B53" s="51"/>
      <c r="C53" s="51"/>
      <c r="D53" s="51"/>
      <c r="E53" s="54"/>
      <c r="F53" s="55"/>
      <c r="G53" s="54"/>
      <c r="I53" s="5"/>
      <c r="J53" s="5"/>
    </row>
    <row r="54" spans="1:10" ht="15.75">
      <c r="A54" s="7"/>
      <c r="B54" s="51"/>
      <c r="C54" s="51"/>
      <c r="D54" s="51"/>
      <c r="E54" s="56"/>
      <c r="F54" s="55"/>
      <c r="G54" s="57"/>
      <c r="I54" s="5"/>
      <c r="J54" s="5"/>
    </row>
    <row r="55" spans="1:10" ht="15.75">
      <c r="A55" s="7"/>
      <c r="B55" s="51"/>
      <c r="C55" s="51"/>
      <c r="D55" s="51"/>
      <c r="E55" s="56"/>
      <c r="F55" s="56"/>
      <c r="G55" s="57"/>
      <c r="I55" s="5"/>
      <c r="J55" s="5"/>
    </row>
    <row r="56" spans="1:10" ht="15.75">
      <c r="A56" s="7"/>
      <c r="B56" s="51"/>
      <c r="C56" s="51"/>
      <c r="D56" s="51"/>
      <c r="E56" s="56"/>
      <c r="F56" s="56"/>
      <c r="G56" s="57"/>
      <c r="I56" s="5"/>
      <c r="J56" s="5"/>
    </row>
    <row r="57" spans="1:10" ht="15.75">
      <c r="A57" s="7"/>
      <c r="B57" s="51"/>
      <c r="C57" s="51"/>
      <c r="D57" s="51"/>
      <c r="E57" s="56"/>
      <c r="F57" s="56"/>
      <c r="G57" s="57"/>
      <c r="I57" s="5"/>
      <c r="J57" s="5"/>
    </row>
    <row r="58" spans="1:10" ht="15" customHeight="1">
      <c r="F58" s="56"/>
      <c r="G58" s="23"/>
      <c r="I58" s="5"/>
      <c r="J58" s="5"/>
    </row>
    <row r="59" spans="1:10">
      <c r="G59" s="23"/>
      <c r="I59" s="5"/>
      <c r="J59" s="5"/>
    </row>
    <row r="60" spans="1:10">
      <c r="G60" s="23"/>
    </row>
    <row r="61" spans="1:10" ht="15" customHeight="1">
      <c r="I61" s="5"/>
      <c r="J61" s="5"/>
    </row>
    <row r="62" spans="1:10" ht="15" customHeight="1">
      <c r="I62" s="5"/>
      <c r="J62" s="5"/>
    </row>
    <row r="63" spans="1:10" ht="15" customHeight="1"/>
    <row r="64" spans="1:10" ht="15" customHeight="1"/>
    <row r="65" ht="15" customHeight="1"/>
    <row r="66" ht="15" customHeight="1"/>
    <row r="67" ht="15" customHeight="1"/>
    <row r="68" ht="15" customHeight="1"/>
  </sheetData>
  <mergeCells count="13">
    <mergeCell ref="B51:C51"/>
    <mergeCell ref="D51:E51"/>
    <mergeCell ref="F51:G51"/>
    <mergeCell ref="B52:C52"/>
    <mergeCell ref="D52:E52"/>
    <mergeCell ref="F52:G52"/>
    <mergeCell ref="B6:G6"/>
    <mergeCell ref="B7:G7"/>
    <mergeCell ref="B8:G8"/>
    <mergeCell ref="B10:G10"/>
    <mergeCell ref="B50:C50"/>
    <mergeCell ref="D50:E50"/>
    <mergeCell ref="F50:G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FIN¿NOVIT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Miloidis Turbi Perez</dc:creator>
  <cp:lastModifiedBy>Carina de la Cruz Martinez</cp:lastModifiedBy>
  <dcterms:created xsi:type="dcterms:W3CDTF">2021-12-13T19:34:13Z</dcterms:created>
  <dcterms:modified xsi:type="dcterms:W3CDTF">2021-12-14T14:05:43Z</dcterms:modified>
</cp:coreProperties>
</file>