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MSRVAPLI\Publica\Direccion Financiera\PRESUPUESTO 2022\"/>
    </mc:Choice>
  </mc:AlternateContent>
  <xr:revisionPtr revIDLastSave="0" documentId="13_ncr:1_{CEEE2EF6-19DD-4E62-AD62-80CC752D8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evaluacion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10" i="2"/>
  <c r="AJ30" i="1" l="1"/>
</calcChain>
</file>

<file path=xl/sharedStrings.xml><?xml version="1.0" encoding="utf-8"?>
<sst xmlns="http://schemas.openxmlformats.org/spreadsheetml/2006/main" count="64" uniqueCount="62">
  <si>
    <t>I. ASPECTOS GENERALES:</t>
  </si>
  <si>
    <t>Misión:</t>
  </si>
  <si>
    <t>Visión:</t>
  </si>
  <si>
    <t>II. CONTRIBUCIÓN A LA ESTRATEGIA NACIONAL DE DESARROLLO Y AL PLAN NACIONAL PLURIANUAL DEL SECTOR PÚBLICO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</si>
  <si>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</si>
  <si>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</si>
  <si>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</si>
  <si>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</si>
  <si>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</si>
  <si>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</si>
  <si>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>Presupuesto Inicial</t>
  </si>
  <si>
    <t>Presupuesto Vigente</t>
  </si>
  <si>
    <t>Presupuesto Ejecutado</t>
  </si>
  <si>
    <t>Porcentaje de Ejecución</t>
  </si>
  <si>
    <t xml:space="preserve"> Presupuesto Anual </t>
  </si>
  <si>
    <t>Cumplimiento</t>
  </si>
  <si>
    <t>PRODUCTO</t>
  </si>
  <si>
    <t>UNIDAD DE MEDIDA</t>
  </si>
  <si>
    <t>Metas</t>
  </si>
  <si>
    <t xml:space="preserve">Monto Financiero </t>
  </si>
  <si>
    <t>Ejecución Financiera Anual
 (D)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</si>
  <si>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</si>
  <si>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</si>
  <si>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</si>
  <si>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>Descripción del producto:</t>
  </si>
  <si>
    <t>Logros Alcanzados:</t>
  </si>
  <si>
    <t>Causas y justificación del desvío:</t>
  </si>
  <si>
    <t>Usuarios - Clientes del servicio de Autobuses.</t>
  </si>
  <si>
    <t>Disponer de un servicio de transporte de pasajeros, seguro, cómodo y eficiente, que incorpore un modelo de gestión orientado al cliente, con la finalidad de brindar soluciones oportunas e innovadoras que satisfagan las necesidades y demandas de los usuarios del transporte público.</t>
  </si>
  <si>
    <t>Cantidad de pasajeros</t>
  </si>
  <si>
    <t>6325 - Usuarios reciben servicios de transporte de autobuses</t>
  </si>
  <si>
    <t xml:space="preserve">Capítulo: </t>
  </si>
  <si>
    <t>0211 - MINISTERIO DE OBRAS PUBLICAS Y COMUNICACIONES</t>
  </si>
  <si>
    <t>Sub-Capítulo:</t>
  </si>
  <si>
    <t>01 - MINISTERIO DE OBRAS PUBLICAS Y COMUNICACIONES</t>
  </si>
  <si>
    <t>Unidad Ejecutora:</t>
  </si>
  <si>
    <t>0004 - OFICINA METROPOLITANA DE AUTOBUSES</t>
  </si>
  <si>
    <t>Gestionar el sector de Obras Públicas y Comunicaciones, a través de la regulación, planificación, construcción y mantenimiento de la infraestructura física requerida para el desarrollo socioeconómico sostenible de la República Dominicana.</t>
  </si>
  <si>
    <t>Construir la más avanzada, moderna y segura infraestructura de vías y edificaciones de la región, con una eficiente red de servicios, que permita al país su desarrollo y competitividad, el acceso e inclusión de todo su territorio en las fuentes y procesos de producción, y facilite la convivencia entre sus comunidades</t>
  </si>
  <si>
    <t xml:space="preserve">III. (23) INFORMACION DEL PROGRAMA: </t>
  </si>
  <si>
    <t xml:space="preserve"> Satisfacer la necesidad de movilidad de los usuarios, contribuyendo al desarrollo del transporte público, brindando un servicio eficiente, accesible, seguro, oportuno, cómodo, económico y de calidad a todos los usuarios.</t>
  </si>
  <si>
    <t>Acceso y uso adecuado del servicio de transporte</t>
  </si>
  <si>
    <t>Apertura de nuevos corredores para el tercer trimestre del año 2022.</t>
  </si>
  <si>
    <t>Incorporación de flotilla de autobuses eléctricos para el tercer trimestre del año 2022.</t>
  </si>
  <si>
    <t xml:space="preserve">Producto: </t>
  </si>
  <si>
    <t xml:space="preserve">Incrementar la capacidad de usuarios de los autobuses de 17,500,000 en el 2021 a 22,200,000  en el 2022.
</t>
  </si>
  <si>
    <t>Ejecución Física Trimestral
(C)</t>
  </si>
  <si>
    <t>En el trimestre enero-marzo se logro transporta 6,051,213  pasajeros, toda la evidencias se encuentran archivadas y fueron entregada al area correspondiente en la DIGESPRES, ademas se subio a la plataforma el SIGEF, como una form de guia paara facilitar la evaalucion de la mismas.</t>
  </si>
  <si>
    <t>Preparado Por:</t>
  </si>
  <si>
    <t xml:space="preserve">Lic. Maria Filomena Cruz </t>
  </si>
  <si>
    <t>Enc. De Presupuesto</t>
  </si>
  <si>
    <t>________________________________________</t>
  </si>
  <si>
    <r>
      <t>Eje estratégico:</t>
    </r>
    <r>
      <rPr>
        <sz val="10"/>
        <color rgb="FF000000"/>
        <rFont val="Century Gothic"/>
        <family val="2"/>
      </rPr>
      <t xml:space="preserve"> 3-3 Desarrollo Productivo</t>
    </r>
  </si>
  <si>
    <r>
      <t>Objetivo general:</t>
    </r>
    <r>
      <rPr>
        <sz val="10"/>
        <color rgb="FF000000"/>
        <rFont val="Century Gothic"/>
        <family val="2"/>
      </rPr>
      <t xml:space="preserve"> 3.3 Competitividad e innovación en el ambiente favorable</t>
    </r>
  </si>
  <si>
    <r>
      <t xml:space="preserve">Objetivo(s) específico(s): </t>
    </r>
    <r>
      <rPr>
        <sz val="10"/>
        <color rgb="FF000000"/>
        <rFont val="Century Gothic"/>
        <family val="2"/>
      </rPr>
      <t>3.3.6 Expandir la cobertura y mejorar la calidad y competitividad de la infraestructura  y servicios de transporte, logística, orientándolos a la integración del territorio, al apoyo del desarrollo productivo a la inserción competitiva en los mercados internacionales.</t>
    </r>
  </si>
  <si>
    <r>
      <t>VI. (11)</t>
    </r>
    <r>
      <rPr>
        <b/>
        <sz val="10"/>
        <color rgb="FF000000"/>
        <rFont val="Century Gothic"/>
        <family val="2"/>
      </rPr>
      <t xml:space="preserve">  </t>
    </r>
    <r>
      <rPr>
        <b/>
        <sz val="10"/>
        <color rgb="FF1F4E78"/>
        <rFont val="Century Gothic"/>
        <family val="2"/>
      </rPr>
      <t>OPORTUNIDADES DE MEJORA:</t>
    </r>
  </si>
  <si>
    <t>El desvio es positivo debido a que la Institucion realizo convenios con Instituciones para el transporte de sus empleados. Y le brindo servicios a las lineas alimentadoras del teleferico</t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</si>
  <si>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23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</si>
  <si>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PROGRAMACIÓN Y EJECUCIÓN   ENERO-DICIEMBRE 2022 </t>
  </si>
  <si>
    <t>Ejecucion Anual</t>
  </si>
  <si>
    <t>Cuadro: Desempeño financiero por programa  Enero -Diciembre 2022</t>
  </si>
  <si>
    <t>Informe de evaluación 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</si>
</sst>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.00%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1" fillId="0" borderId="0" xfId="0" applyFont="1"/>
    <xf numFmtId="166" fontId="9" fillId="0" borderId="1" xfId="0" applyNumberFormat="1" applyFont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11" fillId="0" borderId="0" xfId="0" applyFont="1"/>
    <xf numFmtId="0" fontId="12" fillId="0" borderId="0" xfId="0" applyFont="1"/>
    <xf numFmtId="0" fontId="0" fillId="0" borderId="0" xfId="0"/>
    <xf numFmtId="0" fontId="14" fillId="0" borderId="0" xfId="0" applyFont="1" applyAlignment="1">
      <alignment vertical="center" readingOrder="1"/>
    </xf>
    <xf numFmtId="0" fontId="14" fillId="0" borderId="0" xfId="0" applyFont="1" applyAlignment="1">
      <alignment horizontal="justify" vertical="center" readingOrder="1"/>
    </xf>
    <xf numFmtId="0" fontId="15" fillId="0" borderId="0" xfId="0" applyFont="1" applyAlignment="1">
      <alignment horizontal="justify" vertical="center" wrapText="1" readingOrder="1"/>
    </xf>
    <xf numFmtId="0" fontId="16" fillId="0" borderId="0" xfId="0" applyFont="1" applyAlignment="1">
      <alignment vertical="center" readingOrder="1"/>
    </xf>
    <xf numFmtId="0" fontId="13" fillId="0" borderId="0" xfId="0" applyFont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43" fontId="14" fillId="0" borderId="0" xfId="2" applyFont="1" applyFill="1" applyBorder="1" applyAlignment="1">
      <alignment vertical="center" readingOrder="1"/>
    </xf>
    <xf numFmtId="43" fontId="1" fillId="0" borderId="0" xfId="2" applyFont="1" applyFill="1" applyBorder="1" applyAlignment="1">
      <alignment vertical="center" readingOrder="1"/>
    </xf>
    <xf numFmtId="43" fontId="15" fillId="0" borderId="0" xfId="2" applyFont="1" applyFill="1" applyBorder="1" applyAlignment="1">
      <alignment vertical="center" wrapText="1" readingOrder="1"/>
    </xf>
    <xf numFmtId="43" fontId="1" fillId="0" borderId="0" xfId="2" applyFont="1" applyFill="1" applyBorder="1"/>
    <xf numFmtId="43" fontId="1" fillId="0" borderId="0" xfId="0" applyNumberFormat="1" applyFont="1"/>
    <xf numFmtId="0" fontId="17" fillId="0" borderId="0" xfId="0" applyFont="1" applyAlignment="1">
      <alignment horizontal="left" vertical="center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167" fontId="9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center" wrapText="1" readingOrder="1"/>
    </xf>
    <xf numFmtId="167" fontId="1" fillId="0" borderId="3" xfId="0" applyNumberFormat="1" applyFont="1" applyBorder="1" applyAlignment="1">
      <alignment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horizontal="left" vertical="center" wrapText="1" readingOrder="1"/>
    </xf>
    <xf numFmtId="0" fontId="15" fillId="0" borderId="0" xfId="0" applyFont="1" applyAlignment="1">
      <alignment horizontal="justify" vertical="center" wrapText="1" readingOrder="1"/>
    </xf>
    <xf numFmtId="0" fontId="14" fillId="0" borderId="0" xfId="0" applyFont="1" applyAlignment="1">
      <alignment horizontal="justify" vertical="center" readingOrder="1"/>
    </xf>
    <xf numFmtId="0" fontId="13" fillId="0" borderId="0" xfId="0" applyFont="1" applyAlignment="1">
      <alignment horizontal="left" vertical="center" wrapText="1" readingOrder="1"/>
    </xf>
    <xf numFmtId="0" fontId="4" fillId="2" borderId="0" xfId="0" applyFont="1" applyFill="1" applyAlignment="1">
      <alignment vertical="center" wrapText="1" readingOrder="1"/>
    </xf>
    <xf numFmtId="0" fontId="14" fillId="0" borderId="0" xfId="0" applyFont="1" applyAlignment="1">
      <alignment vertical="center" readingOrder="1"/>
    </xf>
    <xf numFmtId="0" fontId="9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166" fontId="9" fillId="0" borderId="1" xfId="0" applyNumberFormat="1" applyFont="1" applyBorder="1" applyAlignment="1">
      <alignment horizontal="center" vertical="center" wrapText="1" readingOrder="1"/>
    </xf>
    <xf numFmtId="0" fontId="3" fillId="2" borderId="0" xfId="0" applyFont="1" applyFill="1" applyAlignment="1">
      <alignment vertical="center" wrapText="1" readingOrder="1"/>
    </xf>
    <xf numFmtId="0" fontId="1" fillId="0" borderId="0" xfId="0" applyFont="1" applyAlignment="1">
      <alignment vertical="center" readingOrder="1"/>
    </xf>
    <xf numFmtId="166" fontId="9" fillId="5" borderId="1" xfId="0" applyNumberFormat="1" applyFont="1" applyFill="1" applyBorder="1" applyAlignment="1">
      <alignment horizontal="center" vertical="center" wrapText="1" readingOrder="1"/>
    </xf>
    <xf numFmtId="166" fontId="1" fillId="5" borderId="3" xfId="0" applyNumberFormat="1" applyFont="1" applyFill="1" applyBorder="1" applyAlignment="1">
      <alignment vertical="center" wrapText="1" readingOrder="1"/>
    </xf>
    <xf numFmtId="164" fontId="9" fillId="5" borderId="1" xfId="0" applyNumberFormat="1" applyFont="1" applyFill="1" applyBorder="1" applyAlignment="1">
      <alignment horizontal="center" vertical="center" wrapText="1" readingOrder="1"/>
    </xf>
    <xf numFmtId="164" fontId="1" fillId="5" borderId="3" xfId="0" applyNumberFormat="1" applyFont="1" applyFill="1" applyBorder="1" applyAlignment="1">
      <alignment vertical="center" wrapText="1" readingOrder="1"/>
    </xf>
    <xf numFmtId="10" fontId="9" fillId="0" borderId="1" xfId="1" applyNumberFormat="1" applyFont="1" applyFill="1" applyBorder="1" applyAlignment="1">
      <alignment horizontal="center" vertical="center" wrapText="1" readingOrder="1"/>
    </xf>
    <xf numFmtId="10" fontId="1" fillId="0" borderId="3" xfId="1" applyNumberFormat="1" applyFont="1" applyFill="1" applyBorder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49" fontId="15" fillId="0" borderId="0" xfId="0" applyNumberFormat="1" applyFont="1" applyAlignment="1">
      <alignment horizontal="justify" vertical="top" wrapText="1" readingOrder="1"/>
    </xf>
    <xf numFmtId="0" fontId="2" fillId="4" borderId="0" xfId="0" applyFont="1" applyFill="1" applyAlignment="1">
      <alignment vertical="center" wrapText="1" readingOrder="1"/>
    </xf>
    <xf numFmtId="0" fontId="15" fillId="0" borderId="0" xfId="0" applyFont="1" applyAlignment="1">
      <alignment horizontal="justify" vertical="top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 vertical="center" wrapText="1" readingOrder="1"/>
    </xf>
    <xf numFmtId="165" fontId="6" fillId="0" borderId="1" xfId="0" applyNumberFormat="1" applyFont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3" fillId="2" borderId="0" xfId="0" applyFont="1" applyFill="1" applyAlignment="1">
      <alignment vertical="top" wrapText="1" readingOrder="1"/>
    </xf>
    <xf numFmtId="0" fontId="1" fillId="0" borderId="0" xfId="0" applyFont="1"/>
    <xf numFmtId="0" fontId="14" fillId="0" borderId="0" xfId="0" applyFont="1" applyAlignment="1">
      <alignment horizontal="left" vertical="center" readingOrder="1"/>
    </xf>
    <xf numFmtId="0" fontId="13" fillId="0" borderId="1" xfId="0" applyFont="1" applyBorder="1" applyAlignment="1">
      <alignment vertical="center" wrapText="1" readingOrder="1"/>
    </xf>
    <xf numFmtId="0" fontId="14" fillId="0" borderId="2" xfId="0" applyFont="1" applyBorder="1" applyAlignment="1">
      <alignment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3"/>
  <sheetViews>
    <sheetView showGridLines="0" tabSelected="1" topLeftCell="C1" zoomScale="90" zoomScaleNormal="90" workbookViewId="0">
      <selection activeCell="N22" sqref="N22:AO22"/>
    </sheetView>
  </sheetViews>
  <sheetFormatPr baseColWidth="10" defaultRowHeight="15" x14ac:dyDescent="0.25"/>
  <cols>
    <col min="1" max="2" width="0" style="3" hidden="1" customWidth="1"/>
    <col min="3" max="3" width="0.140625" style="3" customWidth="1"/>
    <col min="4" max="10" width="0" style="3" hidden="1" customWidth="1"/>
    <col min="11" max="11" width="0.140625" style="3" customWidth="1"/>
    <col min="12" max="12" width="0" style="3" hidden="1" customWidth="1"/>
    <col min="13" max="13" width="0.140625" style="3" customWidth="1"/>
    <col min="14" max="14" width="0" style="3" hidden="1" customWidth="1"/>
    <col min="15" max="15" width="23.42578125" style="3" customWidth="1"/>
    <col min="16" max="16" width="11.42578125" style="3" customWidth="1"/>
    <col min="17" max="17" width="4.28515625" style="3" customWidth="1"/>
    <col min="18" max="18" width="0.140625" style="3" customWidth="1"/>
    <col min="19" max="20" width="0" style="3" hidden="1" customWidth="1"/>
    <col min="21" max="21" width="0.140625" style="3" customWidth="1"/>
    <col min="22" max="22" width="2.42578125" style="3" customWidth="1"/>
    <col min="23" max="23" width="8.140625" style="3" customWidth="1"/>
    <col min="24" max="24" width="0.140625" style="3" customWidth="1"/>
    <col min="25" max="25" width="2.140625" style="3" customWidth="1"/>
    <col min="26" max="27" width="0.140625" style="3" customWidth="1"/>
    <col min="28" max="28" width="8" style="3" customWidth="1"/>
    <col min="29" max="29" width="2.140625" style="3" customWidth="1"/>
    <col min="30" max="30" width="9.85546875" style="3" customWidth="1"/>
    <col min="31" max="31" width="2.7109375" style="3" customWidth="1"/>
    <col min="32" max="32" width="10.7109375" style="3" customWidth="1"/>
    <col min="33" max="33" width="1.42578125" style="3" customWidth="1"/>
    <col min="34" max="34" width="8.7109375" style="3" customWidth="1"/>
    <col min="35" max="35" width="6.28515625" style="3" customWidth="1"/>
    <col min="36" max="36" width="13.7109375" style="3" customWidth="1"/>
    <col min="37" max="37" width="3.85546875" style="3" customWidth="1"/>
    <col min="38" max="38" width="2.140625" style="3" customWidth="1"/>
    <col min="39" max="39" width="9" style="3" customWidth="1"/>
    <col min="40" max="40" width="0" style="3" hidden="1" customWidth="1"/>
    <col min="41" max="41" width="0.140625" style="3" customWidth="1"/>
    <col min="42" max="42" width="0" style="3" hidden="1" customWidth="1"/>
    <col min="43" max="43" width="0.140625" style="3" customWidth="1"/>
    <col min="44" max="48" width="0" style="3" hidden="1" customWidth="1"/>
    <col min="49" max="50" width="0.140625" style="3" customWidth="1"/>
    <col min="51" max="51" width="0" style="3" hidden="1" customWidth="1"/>
    <col min="52" max="52" width="43.7109375" style="14" customWidth="1"/>
    <col min="53" max="53" width="14.85546875" style="3" bestFit="1" customWidth="1"/>
    <col min="54" max="16384" width="11.42578125" style="3"/>
  </cols>
  <sheetData>
    <row r="1" spans="1:52" s="7" customFormat="1" ht="12.75" x14ac:dyDescent="0.25">
      <c r="A1" s="65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Z1" s="13"/>
    </row>
    <row r="2" spans="1:52" s="7" customFormat="1" ht="15.75" customHeight="1" x14ac:dyDescent="0.25">
      <c r="B2" s="61" t="s">
        <v>31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  <c r="T2" s="64" t="s">
        <v>32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3"/>
      <c r="AZ2" s="13"/>
    </row>
    <row r="3" spans="1:52" s="7" customFormat="1" ht="14.25" customHeight="1" x14ac:dyDescent="0.25">
      <c r="B3" s="61" t="s">
        <v>33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4" t="s">
        <v>34</v>
      </c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3"/>
      <c r="AZ3" s="13"/>
    </row>
    <row r="4" spans="1:52" s="7" customFormat="1" ht="19.5" customHeight="1" x14ac:dyDescent="0.25">
      <c r="B4" s="61" t="s">
        <v>35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64" t="s">
        <v>36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3"/>
      <c r="AZ4" s="13"/>
    </row>
    <row r="5" spans="1:52" s="7" customFormat="1" ht="15" customHeight="1" x14ac:dyDescent="0.25">
      <c r="H5" s="29" t="s">
        <v>0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Z5" s="13"/>
    </row>
    <row r="6" spans="1:52" s="7" customFormat="1" ht="18" customHeight="1" x14ac:dyDescent="0.25">
      <c r="J6" s="46" t="s">
        <v>1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Z6" s="13"/>
    </row>
    <row r="7" spans="1:52" s="7" customFormat="1" ht="24" customHeight="1" x14ac:dyDescent="0.25">
      <c r="O7" s="26" t="s">
        <v>37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Z7" s="13"/>
    </row>
    <row r="8" spans="1:52" s="7" customFormat="1" ht="11.25" customHeight="1" x14ac:dyDescent="0.25">
      <c r="G8" s="46" t="s">
        <v>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Z8" s="13"/>
    </row>
    <row r="9" spans="1:52" s="7" customFormat="1" ht="43.5" customHeight="1" x14ac:dyDescent="0.25">
      <c r="G9" s="25" t="s">
        <v>38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8"/>
      <c r="AQ9" s="8"/>
      <c r="AR9" s="8"/>
      <c r="AS9" s="8"/>
      <c r="AT9" s="8"/>
      <c r="AU9" s="9"/>
      <c r="AZ9" s="13"/>
    </row>
    <row r="10" spans="1:52" s="7" customFormat="1" ht="21" customHeight="1" x14ac:dyDescent="0.25">
      <c r="I10" s="29" t="s">
        <v>3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Z10" s="13"/>
    </row>
    <row r="11" spans="1:52" s="7" customFormat="1" ht="18" customHeight="1" x14ac:dyDescent="0.25">
      <c r="O11" s="28" t="s">
        <v>52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Z11" s="13"/>
    </row>
    <row r="12" spans="1:52" s="7" customFormat="1" ht="24.75" customHeight="1" x14ac:dyDescent="0.25">
      <c r="M12" s="28" t="s">
        <v>53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Z12" s="13"/>
    </row>
    <row r="13" spans="1:52" s="7" customFormat="1" ht="36" customHeight="1" x14ac:dyDescent="0.25">
      <c r="J13" s="28" t="s">
        <v>54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Z13" s="13"/>
    </row>
    <row r="14" spans="1:52" s="7" customFormat="1" ht="16.5" customHeight="1" x14ac:dyDescent="0.25"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Z14" s="13"/>
    </row>
    <row r="15" spans="1:52" s="7" customFormat="1" ht="18.2" customHeight="1" x14ac:dyDescent="0.25">
      <c r="E15" s="29" t="s">
        <v>39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Z15" s="13"/>
    </row>
    <row r="16" spans="1:52" s="7" customFormat="1" ht="3" customHeight="1" x14ac:dyDescent="0.25">
      <c r="AZ16" s="13"/>
    </row>
    <row r="17" spans="4:53" s="7" customFormat="1" ht="18.75" customHeight="1" x14ac:dyDescent="0.25">
      <c r="N17" s="46" t="s">
        <v>4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AB17" s="10"/>
      <c r="AZ17" s="13"/>
    </row>
    <row r="18" spans="4:53" s="7" customFormat="1" ht="17.25" customHeight="1" x14ac:dyDescent="0.25">
      <c r="N18" s="11"/>
      <c r="O18" s="10" t="s">
        <v>41</v>
      </c>
      <c r="AB18" s="10"/>
      <c r="AZ18" s="13"/>
    </row>
    <row r="19" spans="4:53" s="7" customFormat="1" ht="18" customHeight="1" x14ac:dyDescent="0.25">
      <c r="L19" s="46" t="s">
        <v>5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Z19" s="13"/>
    </row>
    <row r="20" spans="4:53" s="7" customFormat="1" ht="33.75" customHeight="1" x14ac:dyDescent="0.25">
      <c r="L20" s="25" t="s">
        <v>40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Z20" s="13"/>
    </row>
    <row r="21" spans="4:53" s="7" customFormat="1" ht="18" customHeight="1" x14ac:dyDescent="0.25">
      <c r="N21" s="46" t="s">
        <v>6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Z21" s="13"/>
    </row>
    <row r="22" spans="4:53" s="7" customFormat="1" ht="20.25" customHeight="1" x14ac:dyDescent="0.25">
      <c r="N22" s="26" t="s">
        <v>27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9"/>
      <c r="AZ22" s="13"/>
    </row>
    <row r="23" spans="4:53" s="7" customFormat="1" ht="19.5" customHeight="1" x14ac:dyDescent="0.25">
      <c r="N23" s="46" t="s">
        <v>7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Z23" s="13"/>
    </row>
    <row r="24" spans="4:53" s="7" customFormat="1" ht="16.5" customHeight="1" x14ac:dyDescent="0.25">
      <c r="N24" s="56" t="s">
        <v>45</v>
      </c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Z24" s="13"/>
    </row>
    <row r="25" spans="4:53" s="7" customFormat="1" ht="16.5" customHeight="1" x14ac:dyDescent="0.25">
      <c r="N25" s="18"/>
      <c r="O25" s="58" t="s">
        <v>57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/>
      <c r="BA25"/>
    </row>
    <row r="26" spans="4:53" s="7" customFormat="1" ht="16.5" customHeight="1" x14ac:dyDescent="0.25"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Z26" s="13"/>
    </row>
    <row r="27" spans="4:53" ht="13.5" customHeight="1" x14ac:dyDescent="0.25">
      <c r="D27" s="38" t="s">
        <v>9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4:53" ht="17.45" customHeight="1" x14ac:dyDescent="0.25">
      <c r="K28" s="57" t="s">
        <v>60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4:53" ht="18.399999999999999" customHeight="1" x14ac:dyDescent="0.25">
      <c r="K29" s="53" t="s">
        <v>10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  <c r="Y29" s="53" t="s">
        <v>11</v>
      </c>
      <c r="Z29" s="32"/>
      <c r="AA29" s="32"/>
      <c r="AB29" s="32"/>
      <c r="AC29" s="32"/>
      <c r="AD29" s="32"/>
      <c r="AE29" s="33"/>
      <c r="AF29" s="53" t="s">
        <v>12</v>
      </c>
      <c r="AG29" s="32"/>
      <c r="AH29" s="32"/>
      <c r="AI29" s="33"/>
      <c r="AJ29" s="53" t="s">
        <v>13</v>
      </c>
      <c r="AK29" s="32"/>
      <c r="AL29" s="32"/>
      <c r="AM29" s="32"/>
      <c r="AN29" s="32"/>
      <c r="AO29" s="32"/>
      <c r="AP29" s="32"/>
      <c r="AQ29" s="33"/>
    </row>
    <row r="30" spans="4:53" ht="13.5" customHeight="1" x14ac:dyDescent="0.25">
      <c r="K30" s="54">
        <v>2264240745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  <c r="Y30" s="54">
        <v>2354541000</v>
      </c>
      <c r="Z30" s="32"/>
      <c r="AA30" s="32"/>
      <c r="AB30" s="32"/>
      <c r="AC30" s="32"/>
      <c r="AD30" s="32"/>
      <c r="AE30" s="33"/>
      <c r="AF30" s="54">
        <v>2339239382.6500001</v>
      </c>
      <c r="AG30" s="32"/>
      <c r="AH30" s="32"/>
      <c r="AI30" s="33"/>
      <c r="AJ30" s="55">
        <f>+AF30/Y30</f>
        <v>0.99350123130155732</v>
      </c>
      <c r="AK30" s="32"/>
      <c r="AL30" s="32"/>
      <c r="AM30" s="32"/>
      <c r="AN30" s="32"/>
      <c r="AO30" s="32"/>
      <c r="AP30" s="32"/>
      <c r="AQ30" s="33"/>
    </row>
    <row r="31" spans="4:53" ht="14.65" customHeight="1" x14ac:dyDescent="0.25">
      <c r="D31" s="51" t="s">
        <v>58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3"/>
      <c r="BA31" s="14"/>
    </row>
    <row r="32" spans="4:53" ht="10.5" customHeight="1" x14ac:dyDescent="0.25">
      <c r="D32" s="52" t="s">
        <v>8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/>
      <c r="P32" s="52" t="s">
        <v>8</v>
      </c>
      <c r="Q32" s="32"/>
      <c r="R32" s="32"/>
      <c r="S32" s="32"/>
      <c r="T32" s="32"/>
      <c r="U32" s="32"/>
      <c r="V32" s="33"/>
      <c r="W32" s="50" t="s">
        <v>14</v>
      </c>
      <c r="X32" s="32"/>
      <c r="Y32" s="32"/>
      <c r="Z32" s="32"/>
      <c r="AA32" s="32"/>
      <c r="AB32" s="33"/>
      <c r="AC32" s="50" t="s">
        <v>59</v>
      </c>
      <c r="AD32" s="32"/>
      <c r="AE32" s="32"/>
      <c r="AF32" s="33"/>
      <c r="AG32" s="50" t="s">
        <v>15</v>
      </c>
      <c r="AH32" s="32"/>
      <c r="AI32" s="32"/>
      <c r="AJ32" s="33"/>
      <c r="AK32" s="50"/>
      <c r="AL32" s="32"/>
      <c r="AM32" s="32"/>
      <c r="AN32" s="32"/>
      <c r="AO32" s="32"/>
      <c r="AP32" s="32"/>
      <c r="AQ32" s="33"/>
      <c r="BA32" s="14"/>
    </row>
    <row r="33" spans="2:59" ht="54.75" customHeight="1" x14ac:dyDescent="0.25">
      <c r="D33" s="50" t="s">
        <v>16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  <c r="P33" s="50" t="s">
        <v>17</v>
      </c>
      <c r="Q33" s="32"/>
      <c r="R33" s="32"/>
      <c r="S33" s="32"/>
      <c r="T33" s="32"/>
      <c r="U33" s="32"/>
      <c r="V33" s="33"/>
      <c r="W33" s="2" t="s">
        <v>18</v>
      </c>
      <c r="X33" s="50" t="s">
        <v>19</v>
      </c>
      <c r="Y33" s="32"/>
      <c r="Z33" s="32"/>
      <c r="AA33" s="32"/>
      <c r="AB33" s="33"/>
      <c r="AC33" s="50" t="s">
        <v>46</v>
      </c>
      <c r="AD33" s="33"/>
      <c r="AE33" s="50" t="s">
        <v>20</v>
      </c>
      <c r="AF33" s="33"/>
      <c r="AH33" s="50" t="s">
        <v>21</v>
      </c>
      <c r="AI33" s="33"/>
      <c r="AJ33" s="2" t="s">
        <v>22</v>
      </c>
      <c r="AK33" s="19"/>
      <c r="AL33" s="19"/>
      <c r="AM33" s="19"/>
      <c r="AN33" s="20"/>
      <c r="BA33" s="14"/>
    </row>
    <row r="34" spans="2:59" ht="20.25" customHeight="1" x14ac:dyDescent="0.25">
      <c r="D34" s="31" t="s">
        <v>30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3"/>
      <c r="P34" s="34" t="s">
        <v>29</v>
      </c>
      <c r="Q34" s="35"/>
      <c r="R34" s="35"/>
      <c r="S34" s="35"/>
      <c r="T34" s="35"/>
      <c r="U34" s="35"/>
      <c r="V34" s="36"/>
      <c r="W34" s="1">
        <v>22200000</v>
      </c>
      <c r="X34" s="37">
        <v>2264240745</v>
      </c>
      <c r="Y34" s="32"/>
      <c r="Z34" s="32"/>
      <c r="AA34" s="32"/>
      <c r="AB34" s="33"/>
      <c r="AC34" s="40">
        <v>29007898</v>
      </c>
      <c r="AD34" s="41"/>
      <c r="AE34" s="42">
        <v>2339239382.6500001</v>
      </c>
      <c r="AF34" s="43"/>
      <c r="AH34" s="44">
        <v>1.3067</v>
      </c>
      <c r="AI34" s="45"/>
      <c r="AJ34" s="21">
        <v>1.0331999999999999</v>
      </c>
      <c r="AK34" s="22"/>
      <c r="AL34" s="22"/>
      <c r="AM34" s="22"/>
      <c r="AN34" s="23"/>
      <c r="AZ34" s="24"/>
      <c r="BA34" s="24"/>
      <c r="BB34" s="24"/>
      <c r="BC34" s="24"/>
      <c r="BD34" s="24"/>
      <c r="BE34" s="24"/>
      <c r="BF34" s="24"/>
      <c r="BG34" s="24"/>
    </row>
    <row r="35" spans="2:59" ht="17.100000000000001" customHeight="1" x14ac:dyDescent="0.25">
      <c r="D35" s="38" t="s">
        <v>23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Z35" s="24"/>
      <c r="BA35" s="24"/>
      <c r="BB35" s="24"/>
      <c r="BC35" s="24"/>
      <c r="BD35" s="24"/>
      <c r="BE35" s="24"/>
      <c r="BF35" s="24"/>
      <c r="BG35" s="24"/>
    </row>
    <row r="36" spans="2:59" x14ac:dyDescent="0.25">
      <c r="B36" s="48" t="s">
        <v>44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48" t="s">
        <v>30</v>
      </c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</row>
    <row r="37" spans="2:59" s="7" customFormat="1" ht="18.75" customHeight="1" x14ac:dyDescent="0.25">
      <c r="B37" s="46" t="s">
        <v>24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Z37" s="13"/>
    </row>
    <row r="38" spans="2:59" s="7" customFormat="1" ht="45" customHeight="1" x14ac:dyDescent="0.25">
      <c r="B38" s="26" t="s">
        <v>28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Z38" s="13"/>
    </row>
    <row r="39" spans="2:59" s="7" customFormat="1" ht="20.100000000000001" customHeight="1" x14ac:dyDescent="0.25">
      <c r="B39" s="46" t="s">
        <v>25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Z39" s="13"/>
    </row>
    <row r="40" spans="2:59" s="7" customFormat="1" ht="42" customHeight="1" x14ac:dyDescent="0.25">
      <c r="B40" s="11"/>
      <c r="O40" s="49" t="s">
        <v>47</v>
      </c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Z40" s="13"/>
    </row>
    <row r="41" spans="2:59" s="7" customFormat="1" ht="20.25" customHeight="1" x14ac:dyDescent="0.25">
      <c r="B41" s="46" t="s">
        <v>26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Z41" s="13"/>
    </row>
    <row r="42" spans="2:59" s="7" customFormat="1" ht="34.5" customHeight="1" x14ac:dyDescent="0.25">
      <c r="B42" s="47" t="s">
        <v>56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Z42" s="13"/>
    </row>
    <row r="43" spans="2:59" s="7" customFormat="1" ht="18" customHeight="1" x14ac:dyDescent="0.25">
      <c r="C43" s="29" t="s">
        <v>55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Z43" s="13"/>
    </row>
    <row r="44" spans="2:59" s="7" customFormat="1" ht="16.5" customHeight="1" x14ac:dyDescent="0.25">
      <c r="O44" s="25" t="s">
        <v>42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5"/>
      <c r="BA44" s="12"/>
      <c r="BB44" s="12"/>
      <c r="BC44" s="12"/>
      <c r="BD44" s="12"/>
      <c r="BE44" s="12"/>
      <c r="BF44" s="12"/>
    </row>
    <row r="45" spans="2:59" s="7" customFormat="1" ht="16.5" customHeight="1" x14ac:dyDescent="0.25">
      <c r="E45" s="26" t="s">
        <v>43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Z45" s="13"/>
    </row>
    <row r="46" spans="2:59" s="7" customFormat="1" ht="16.5" customHeight="1" x14ac:dyDescent="0.25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Z46" s="13"/>
    </row>
    <row r="47" spans="2:59" s="7" customFormat="1" ht="7.5" customHeight="1" x14ac:dyDescent="0.25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Z47" s="13"/>
    </row>
    <row r="48" spans="2:59" x14ac:dyDescent="0.2">
      <c r="AF48" s="4" t="s">
        <v>48</v>
      </c>
    </row>
    <row r="49" spans="32:32" x14ac:dyDescent="0.2">
      <c r="AF49" s="4" t="s">
        <v>49</v>
      </c>
    </row>
    <row r="50" spans="32:32" x14ac:dyDescent="0.2">
      <c r="AF50" s="5" t="s">
        <v>50</v>
      </c>
    </row>
    <row r="51" spans="32:32" x14ac:dyDescent="0.2">
      <c r="AF51" s="5"/>
    </row>
    <row r="52" spans="32:32" ht="19.5" customHeight="1" x14ac:dyDescent="0.2">
      <c r="AF52" s="5" t="s">
        <v>51</v>
      </c>
    </row>
    <row r="53" spans="32:32" x14ac:dyDescent="0.25">
      <c r="AF53" s="6"/>
    </row>
  </sheetData>
  <mergeCells count="67">
    <mergeCell ref="A1:AM1"/>
    <mergeCell ref="B2:S2"/>
    <mergeCell ref="T2:AX2"/>
    <mergeCell ref="B3:S3"/>
    <mergeCell ref="T3:AX3"/>
    <mergeCell ref="J13:AP14"/>
    <mergeCell ref="G8:AU8"/>
    <mergeCell ref="I10:AR10"/>
    <mergeCell ref="B4:S4"/>
    <mergeCell ref="T4:AX4"/>
    <mergeCell ref="H5:AS5"/>
    <mergeCell ref="J6:AV6"/>
    <mergeCell ref="G9:AO9"/>
    <mergeCell ref="N17:Y17"/>
    <mergeCell ref="L19:AM19"/>
    <mergeCell ref="L20:AM20"/>
    <mergeCell ref="N21:AP21"/>
    <mergeCell ref="E15:AP15"/>
    <mergeCell ref="N23:AQ23"/>
    <mergeCell ref="N24:AQ24"/>
    <mergeCell ref="D27:AO27"/>
    <mergeCell ref="K28:AQ28"/>
    <mergeCell ref="N22:AO22"/>
    <mergeCell ref="O25:AY25"/>
    <mergeCell ref="K29:X29"/>
    <mergeCell ref="Y29:AE29"/>
    <mergeCell ref="AF29:AI29"/>
    <mergeCell ref="AJ29:AQ29"/>
    <mergeCell ref="K30:X30"/>
    <mergeCell ref="Y30:AE30"/>
    <mergeCell ref="AF30:AI30"/>
    <mergeCell ref="AJ30:AQ30"/>
    <mergeCell ref="D33:O33"/>
    <mergeCell ref="P33:V33"/>
    <mergeCell ref="X33:AB33"/>
    <mergeCell ref="D31:AQ31"/>
    <mergeCell ref="D32:O32"/>
    <mergeCell ref="P32:V32"/>
    <mergeCell ref="W32:AB32"/>
    <mergeCell ref="AC32:AF32"/>
    <mergeCell ref="AG32:AJ32"/>
    <mergeCell ref="AK32:AQ32"/>
    <mergeCell ref="E45:AW45"/>
    <mergeCell ref="B41:AX41"/>
    <mergeCell ref="B42:AX42"/>
    <mergeCell ref="B36:Z36"/>
    <mergeCell ref="AA36:AX36"/>
    <mergeCell ref="B37:AX37"/>
    <mergeCell ref="B38:AX38"/>
    <mergeCell ref="B39:AX39"/>
    <mergeCell ref="O40:AM40"/>
    <mergeCell ref="AZ34:BG35"/>
    <mergeCell ref="O44:AM44"/>
    <mergeCell ref="O7:AM7"/>
    <mergeCell ref="O11:AR11"/>
    <mergeCell ref="M12:AR12"/>
    <mergeCell ref="C43:AT43"/>
    <mergeCell ref="D34:O34"/>
    <mergeCell ref="P34:V34"/>
    <mergeCell ref="X34:AB34"/>
    <mergeCell ref="D35:AQ35"/>
    <mergeCell ref="AC34:AD34"/>
    <mergeCell ref="AE34:AF34"/>
    <mergeCell ref="AH34:AI34"/>
    <mergeCell ref="AC33:AD33"/>
    <mergeCell ref="AE33:AF33"/>
    <mergeCell ref="AH33:AI33"/>
  </mergeCells>
  <pageMargins left="0.5" right="0" top="0.19685" bottom="0.790599606299213" header="0.19685" footer="0.1968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3A7CF-B5CB-41C8-A343-648D5BCD12AA}">
  <dimension ref="D8:E15"/>
  <sheetViews>
    <sheetView workbookViewId="0">
      <selection activeCell="E23" sqref="E23"/>
    </sheetView>
  </sheetViews>
  <sheetFormatPr baseColWidth="10" defaultRowHeight="15" x14ac:dyDescent="0.25"/>
  <cols>
    <col min="4" max="4" width="15.140625" style="16" bestFit="1" customWidth="1"/>
    <col min="5" max="5" width="15.140625" bestFit="1" customWidth="1"/>
  </cols>
  <sheetData>
    <row r="8" spans="4:5" x14ac:dyDescent="0.25">
      <c r="D8" s="16">
        <v>366000000</v>
      </c>
    </row>
    <row r="9" spans="4:5" x14ac:dyDescent="0.25">
      <c r="D9" s="16">
        <v>566000000</v>
      </c>
    </row>
    <row r="10" spans="4:5" x14ac:dyDescent="0.25">
      <c r="E10" s="17">
        <f>SUM(D8:D9)</f>
        <v>932000000</v>
      </c>
    </row>
    <row r="13" spans="4:5" x14ac:dyDescent="0.25">
      <c r="D13" s="16">
        <v>363762050.05000001</v>
      </c>
    </row>
    <row r="14" spans="4:5" x14ac:dyDescent="0.25">
      <c r="D14" s="16">
        <v>575416207.14999998</v>
      </c>
    </row>
    <row r="15" spans="4:5" x14ac:dyDescent="0.25">
      <c r="E15" s="17">
        <f>SUM(D13:D14)</f>
        <v>939178257.20000005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Maria Filomena Cruz</cp:lastModifiedBy>
  <cp:lastPrinted>2023-01-16T13:20:00Z</cp:lastPrinted>
  <dcterms:created xsi:type="dcterms:W3CDTF">2020-01-17T15:33:04Z</dcterms:created>
  <dcterms:modified xsi:type="dcterms:W3CDTF">2023-01-16T13:44:19Z</dcterms:modified>
</cp:coreProperties>
</file>