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delacruz\Desktop\"/>
    </mc:Choice>
  </mc:AlternateContent>
  <xr:revisionPtr revIDLastSave="0" documentId="8_{64BCDB22-899D-4AC4-87CE-CEBA5F6FB46B}" xr6:coauthVersionLast="47" xr6:coauthVersionMax="47" xr10:uidLastSave="{00000000-0000-0000-0000-000000000000}"/>
  <bookViews>
    <workbookView xWindow="-120" yWindow="-120" windowWidth="24240" windowHeight="13140" activeTab="1" xr2:uid="{30D20B04-3A10-4602-9CA1-EBBDEC0E58B3}"/>
  </bookViews>
  <sheets>
    <sheet name="Hoja1" sheetId="1" r:id="rId1"/>
    <sheet name="Hoj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2" l="1"/>
  <c r="D98" i="2"/>
  <c r="F10" i="2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E94" i="1"/>
  <c r="D94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</calcChain>
</file>

<file path=xl/sharedStrings.xml><?xml version="1.0" encoding="utf-8"?>
<sst xmlns="http://schemas.openxmlformats.org/spreadsheetml/2006/main" count="245" uniqueCount="215">
  <si>
    <t xml:space="preserve">  Operadora Metropolitana de Servicios de Autobuses</t>
  </si>
  <si>
    <t>Del 01 al 3 De Diciembre  2024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</si>
  <si>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</si>
  <si>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</si>
  <si>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</si>
  <si>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</si>
  <si>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</si>
  <si>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</si>
  <si>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</si>
  <si>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</si>
  <si>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LIB-2788</t>
  </si>
  <si>
    <t>PAGO NCF-B1500031 POR ALQUILER DE REPETIDORAS DE FRECUENCIA DE UHF.</t>
  </si>
  <si>
    <t>LIB-2818</t>
  </si>
  <si>
    <t>PAGO NCF-B1500484 POR NOTATIZACION DE DOS CONTRATOS</t>
  </si>
  <si>
    <t>LIB-2826</t>
  </si>
  <si>
    <t xml:space="preserve">PAGO DE NCF E45002484 POR PLANES COMPLEMENTARIO DE SEGUROS </t>
  </si>
  <si>
    <t>LIB-2849</t>
  </si>
  <si>
    <t>PAGO DE NCF E45002410POR PLAN INTERNACIONAL DE SEGUROS</t>
  </si>
  <si>
    <t>LIB-2853</t>
  </si>
  <si>
    <t xml:space="preserve">PAGO DE NCF E45001017 POR POLIZA DE SEGURO </t>
  </si>
  <si>
    <t>LIB-2859</t>
  </si>
  <si>
    <t>PAGO DE NCF B15000006 POR SERVICIO MONTAJES DE EVENTOS</t>
  </si>
  <si>
    <t>LIB-2861</t>
  </si>
  <si>
    <t>PAGO NCF-B1500498 POR AQUISICION DE SELLOS PRETINTADOS</t>
  </si>
  <si>
    <t>LIB-2862</t>
  </si>
  <si>
    <t>PAGO NCF-B1500118 POR ALQUILER DE GRUA DE ARRASTRES</t>
  </si>
  <si>
    <t>LIB-2863</t>
  </si>
  <si>
    <t>PAGO NCF-B1500168 POR ALQUILER DE GRUA DE ARRASTRES</t>
  </si>
  <si>
    <t>LIB-2866</t>
  </si>
  <si>
    <t>SALARIO PREAVISO Y CESANTIA PERSONAL DESVINCULADO DIC.2024</t>
  </si>
  <si>
    <t>LIB-2868</t>
  </si>
  <si>
    <t>VACASIONES A PERSONAL DESVINCULADO DICIEMBRE.2024</t>
  </si>
  <si>
    <t>LIB-2879</t>
  </si>
  <si>
    <t>PAGO DE FACTURAS POR ALQUILER DE 6 BAÑOS PORTATILES</t>
  </si>
  <si>
    <t>LIB-2883</t>
  </si>
  <si>
    <t>PAGO NCF-B1500063 POR ALQUILER DE  CAMION CAMA LARGA</t>
  </si>
  <si>
    <t>LIB-2884</t>
  </si>
  <si>
    <t>PAGO NCF-B1500154 POR AQUISICION DE UNIFORMES PARA EL PERSONAL</t>
  </si>
  <si>
    <t>LIB-2886</t>
  </si>
  <si>
    <t>PAGO NCF-B1500090 POR AQUISICION DE MONTACARGAS</t>
  </si>
  <si>
    <t>LIB-2910</t>
  </si>
  <si>
    <t>PAGO NCF B150000512 PO ADQ.DE BATERIAS PARA AUTOBUSES Y VEHICULOS</t>
  </si>
  <si>
    <t>LIB-2942</t>
  </si>
  <si>
    <t>VIATICOS DENTRO DEL PAIS AL PERSONAL NOVIEMBRE 2024</t>
  </si>
  <si>
    <t>LIB-2944</t>
  </si>
  <si>
    <t>PAGO NCF B150000122 POR SERVICIOS DE LIMPIEZA DE CISTERNAS</t>
  </si>
  <si>
    <t>LIB-2946</t>
  </si>
  <si>
    <t xml:space="preserve">PAGO DE VARIAS FACTURAS POR ADQUISICION DE BATERIAS  </t>
  </si>
  <si>
    <t>LIB-2947</t>
  </si>
  <si>
    <t>PAGO NCF-B15000103 POR AQUISICION DE ARTICULOS DESECHABLES</t>
  </si>
  <si>
    <t>LIB-2952</t>
  </si>
  <si>
    <t>LIB-2964</t>
  </si>
  <si>
    <t xml:space="preserve">PAGO DE NCF E45001012 POR RENOVACION DE POLIZA DE SEGURO </t>
  </si>
  <si>
    <t>LIB-2967</t>
  </si>
  <si>
    <t>LIB-2970</t>
  </si>
  <si>
    <t>LIB-2997</t>
  </si>
  <si>
    <t>VIATICOS DENTRO DEL PAIS AL PERSONAL DICIEMBRE 2024</t>
  </si>
  <si>
    <t>LIB-2998</t>
  </si>
  <si>
    <t>PAGO NCF-B1500020 POR NOTATIZACION DE DOS ACTAS</t>
  </si>
  <si>
    <t>LIB-3026</t>
  </si>
  <si>
    <t xml:space="preserve">PAGO DE NCF E45000821 POR PLANES COMPLEMENTARIO DE SEGUROS </t>
  </si>
  <si>
    <t>LIB-3028</t>
  </si>
  <si>
    <t>PAGOS VARIAS FACTURAS POR DEDUCIBLESDEL SEGURO DE VEHIVULOS DE MOTOR</t>
  </si>
  <si>
    <t>LIB-3064</t>
  </si>
  <si>
    <t>PAGO DE IMPUESTO POR CESACION DE EXONERACION AUTOBUSES</t>
  </si>
  <si>
    <t>LIB-3071</t>
  </si>
  <si>
    <t>PAGO DE NCF E45000073 POR POLIZA DE SEGURO DE VIDA COLECTIVO</t>
  </si>
  <si>
    <t>LIB-3080</t>
  </si>
  <si>
    <t>LIB-3089</t>
  </si>
  <si>
    <t>PAGO DE VARIOS NCF SERVICIO DE RECONSTRUCCION DEL SISTEMA DE ESCAPE</t>
  </si>
  <si>
    <t>LIB-3112</t>
  </si>
  <si>
    <t>LIB-3114</t>
  </si>
  <si>
    <t>LIB-3120</t>
  </si>
  <si>
    <t>LIB-3123</t>
  </si>
  <si>
    <t>LIB-3142</t>
  </si>
  <si>
    <t>LIB-3149</t>
  </si>
  <si>
    <t>PAGO NCF-B1500662 POR AQUISICION DE 5 BOMBAS FUMIGADORAS Y UN TRIMMER</t>
  </si>
  <si>
    <t>LIB-3151</t>
  </si>
  <si>
    <t>PAGO NCF-B1500008 POR AQUISICION DE ARTICULOS FERRETEROS</t>
  </si>
  <si>
    <t>LIB-3154</t>
  </si>
  <si>
    <t>PAGO NCF-B1500033 POR ALQUILER DE REPETIDORAS DE FRECUENCIA DE UHF.</t>
  </si>
  <si>
    <t>LIB-3156</t>
  </si>
  <si>
    <t>PAGO DE NCF B 150000329 POR ALQUILER DE  BAÑOS PORTATILES</t>
  </si>
  <si>
    <t>LIB-3157</t>
  </si>
  <si>
    <t>PAGO NCF-B1500020 POR NOTATIZACION DE UN CONTRATO</t>
  </si>
  <si>
    <t xml:space="preserve">                                                                Nota de Debito</t>
  </si>
  <si>
    <t>LIB-3174</t>
  </si>
  <si>
    <t>LIB-3204</t>
  </si>
  <si>
    <t>PAGO NCF-B1500039 POR AQUISICION DE MATERIALES Y EQUIPOS MEDICOS</t>
  </si>
  <si>
    <t>LIB-3205</t>
  </si>
  <si>
    <t>PAGOS VARIAS FACTURAS POR ADQUISICION DE FARDOS DE AGUA MINERAL</t>
  </si>
  <si>
    <t xml:space="preserve">                                                             NOTA DE CREDITO</t>
  </si>
  <si>
    <t xml:space="preserve">         NC</t>
  </si>
  <si>
    <t xml:space="preserve">                                             REINTEGRO DE LIBRAMIENTO 2284</t>
  </si>
  <si>
    <t xml:space="preserve">                                                                NOTA DE CREDITO</t>
  </si>
  <si>
    <t xml:space="preserve">    Lic.Geanilda de la Cruz</t>
  </si>
  <si>
    <t xml:space="preserve"> Lic. Joaquin Peña</t>
  </si>
  <si>
    <t xml:space="preserve">                 Lic. Lidia Estevez</t>
  </si>
  <si>
    <t xml:space="preserve">    Preparado Por </t>
  </si>
  <si>
    <t>Revisado Por</t>
  </si>
  <si>
    <t xml:space="preserve">              Aprobado por</t>
  </si>
  <si>
    <t xml:space="preserve"> Contador </t>
  </si>
  <si>
    <t>Gerente De Contabilidad</t>
  </si>
  <si>
    <t xml:space="preserve">            Directora Financiera</t>
  </si>
  <si>
    <t>Del 01 al 31 De Diciembre  2024</t>
  </si>
  <si>
    <t>Cuenta Bancaria No 960 - 222953- 5</t>
  </si>
  <si>
    <t>DP/CK/ED/TR</t>
  </si>
  <si>
    <t>CUENTA POR COBRAR (ALCARIZO)</t>
  </si>
  <si>
    <t>LIB3206</t>
  </si>
  <si>
    <t>PAGO DE NFC B15000261 POR SERVICIO DE CAPACITACIONES A EMPLEADOS</t>
  </si>
  <si>
    <t>LIB-3227</t>
  </si>
  <si>
    <t>PAGO NCF-B15000738 POR AQUISICION DE MATERIALES DE LIMPIEZA</t>
  </si>
  <si>
    <t>LIB-3230</t>
  </si>
  <si>
    <t>LIB-3232</t>
  </si>
  <si>
    <t>VIATICOS DENTRO DEL PAIS AL PERSONAL JURIDICA DICIEMBRE 2024</t>
  </si>
  <si>
    <t>LIB-3233</t>
  </si>
  <si>
    <t>PAGO NCF E45000053 POR ADQUISICION DE ELECTRODOMESTICOS</t>
  </si>
  <si>
    <t>LIB-3243</t>
  </si>
  <si>
    <t>VIATICOS DENTRO DEL PAIS AL PERSONAL DE OPERACIONES DICIEMBRE 2024</t>
  </si>
  <si>
    <t>LIB-3251</t>
  </si>
  <si>
    <t>VIATICOS DENTRO DEL PAIS AL PERSONAL ADMINISTRATIVO DICIEMBRE 2024</t>
  </si>
  <si>
    <t>LIB-3253</t>
  </si>
  <si>
    <t>VIATICOS DENTRO DEL PAIS AL PERSONAL FINANCIERO DICIEMBRE 2024</t>
  </si>
  <si>
    <t>LIB-3255</t>
  </si>
  <si>
    <t>VIATICOS DENTRO DEL PAIS AL PERSONAL MANTENIMIENTO DICIEMBRE 2024</t>
  </si>
  <si>
    <t>LIB-3267</t>
  </si>
  <si>
    <t>PAGO NCF B1500001067 POR CAPACITACION A EMPLEADOS DE LA EMPRESA</t>
  </si>
  <si>
    <t>LIB-3268</t>
  </si>
  <si>
    <t>PAGO NCF-B15000179 POR  VARIAS NOTATIZACIONES</t>
  </si>
  <si>
    <t>LIB-3269</t>
  </si>
  <si>
    <t>PAGO NCF-B15000151 POR  VARIAS NOTATIZACIONES</t>
  </si>
  <si>
    <t>LIB-3275</t>
  </si>
  <si>
    <t>PAGO NCF-B15000126 POR AQUISICION DE REPUESTOS VARIOS</t>
  </si>
  <si>
    <t>LIB-3276</t>
  </si>
  <si>
    <t>PAGO NCF B15000169 POR REPARACION DEL TREN DELANTERO 20 UND.</t>
  </si>
  <si>
    <t>LIB-3278</t>
  </si>
  <si>
    <t>PAGO NCF B15000153 20% ANTICIPO A CONTRATO #BS-0016222-2024</t>
  </si>
  <si>
    <t>LIB-3283</t>
  </si>
  <si>
    <t>PAGO NCF B15000181 POR MANTENIMIENTO A LOS TANQUES DE COMBUSTIBLES</t>
  </si>
  <si>
    <t>LIB-3284</t>
  </si>
  <si>
    <t>PAGO NCF 15000144 POR ASESORIA POA 2025</t>
  </si>
  <si>
    <t>LIB-3285</t>
  </si>
  <si>
    <t>PAGO NCF B15000058 POR FUMIGACION Y DESINFECCION</t>
  </si>
  <si>
    <t>LIB-3290</t>
  </si>
  <si>
    <t>PAGO NCF B15000013 POR RECAUCHO DE 112 GOMAS DE LOS AUTOBUSES</t>
  </si>
  <si>
    <t>LIB-3291</t>
  </si>
  <si>
    <t>PAGO NCF-B15000504 POR AQUISICION DE TALONARIOS</t>
  </si>
  <si>
    <t>LIB-3293</t>
  </si>
  <si>
    <t>PAGO NCF-B15000138 POR AQUISICION DE MANT. DE TRES BRAZOS HIDRAULICOS</t>
  </si>
  <si>
    <t>LIB-3299</t>
  </si>
  <si>
    <t>PAGO DE VARIOS NCF Y ABONO A LA FACT.2666 POR ALQUILER DE IMPRESORAS</t>
  </si>
  <si>
    <t>LIB-3300</t>
  </si>
  <si>
    <t>PAGO NCF-B15000504 POR AQUISICION DE REPUESSTOS.</t>
  </si>
  <si>
    <t>LIB-3311</t>
  </si>
  <si>
    <t>PAGO NCF B1500008 POR ADQUISICION DE LETREROS, STICKERS Y BUZONES</t>
  </si>
  <si>
    <t>LIB-3313</t>
  </si>
  <si>
    <t>PAGO NCF 15000123 POR COLOCACION DE PUBLICIDAD</t>
  </si>
  <si>
    <t>LIB-3315</t>
  </si>
  <si>
    <t>PAGO NCF-B15000392 POR AQUISICION DE DOS BRAZOS HIDRAULICOS</t>
  </si>
  <si>
    <t>LIB-3316</t>
  </si>
  <si>
    <t>PAGO NCF-B1500020 POR ALQUILER DE VEHICULO MARCA HONDA  CRV</t>
  </si>
  <si>
    <t>LIB-3317</t>
  </si>
  <si>
    <t>PAGO NCF-B15000143 POR AQUISICION DE MEDICAMENTOS</t>
  </si>
  <si>
    <t>LIB-3322</t>
  </si>
  <si>
    <t>PAGO NCF B1500007 POR COLOCACION DE PUBLICIDAD EN DIF. MEDIO DE COMUNICA.</t>
  </si>
  <si>
    <t>LIB-3325</t>
  </si>
  <si>
    <t>PAGO FACTURAS POR ALQUILER DE EQUIPO DE OZONO</t>
  </si>
  <si>
    <t>LIB-3327</t>
  </si>
  <si>
    <t>PAGO NCF-B15000130 POR AQUISICION DE EQUIPOS DE PROTECCION</t>
  </si>
  <si>
    <t>LIB-3348</t>
  </si>
  <si>
    <t>PAGO NCF-B15000129 POR AQUISICION DE MATERIALES DE LIMPIEZA</t>
  </si>
  <si>
    <t>LIB-3349</t>
  </si>
  <si>
    <t>PAGO NCF-B15000069 POR AQUISICION 24 UNIDADES DE AIRE ACONDICIONADO</t>
  </si>
  <si>
    <t>LIB-3350</t>
  </si>
  <si>
    <t xml:space="preserve">PAGO NCF B150000117 POR COLOCACION DE PUBLICIDAD EN DIF. MEDIO </t>
  </si>
  <si>
    <t>LIB-3353</t>
  </si>
  <si>
    <t>PAGO NCF B15000002POR COLOCACION DE PUBLICIDAD</t>
  </si>
  <si>
    <t>LIB-3354</t>
  </si>
  <si>
    <t>PAGO NCF B150001085 POR SERVICIOS DE CARNETIZACION</t>
  </si>
  <si>
    <t>LIB-3366</t>
  </si>
  <si>
    <t>PAGO NCF B15000273 POR COLOCACION DE PUBLICIDAD EN PERIODICO DIGITAL</t>
  </si>
  <si>
    <t>LIB-3372</t>
  </si>
  <si>
    <t>PAGO NCF B1500062 POR COLOCACION DE PUBLICIDAD EN PROGRAMA DE RADIO</t>
  </si>
  <si>
    <t>LIB-3374</t>
  </si>
  <si>
    <t>PAGO NCF-B150004125 POR AQUISICION DE EQUIPOS TECNOLOGICOS</t>
  </si>
  <si>
    <t>LIB-3375</t>
  </si>
  <si>
    <t>PAGO NCF B150000154 POR ALQUILER DE EQUIPO DE OZONO</t>
  </si>
  <si>
    <t>LIB-3376</t>
  </si>
  <si>
    <t>PAGO NCF B15000072 POR COLOCACION DE PUBLICIDAD PAGINA WEB</t>
  </si>
  <si>
    <t>LIB-3377</t>
  </si>
  <si>
    <t>PAGO NCF B1500057 POR COLOCACION DE PUBLICIDAD EN PROGRAMA DE RADIO</t>
  </si>
  <si>
    <t>LIB-3383</t>
  </si>
  <si>
    <t>PAGO NCF B15000068 POR COLOCACION DE PUBLICIDAD EN PERIODICO DIGITAL</t>
  </si>
  <si>
    <t>LIB-3384</t>
  </si>
  <si>
    <t>PAGO NCF B15000295 POR COLOCACION DE PUBLICIDAD EN PROGRAMA DE RADIAL</t>
  </si>
  <si>
    <t>LIB-3385</t>
  </si>
  <si>
    <t>PAGO NCF B15000239 POR COLOCACION DE PUBLICIDAD EN TELEVISION</t>
  </si>
  <si>
    <t>LIB-3388</t>
  </si>
  <si>
    <t>PAGO NCF-B15000123 POR AQUISICION DE ALFOMBRAS</t>
  </si>
  <si>
    <t>LIB-3389</t>
  </si>
  <si>
    <t>PAGO NCF-B15000127 POR AQUISICION DE REPUESTOS</t>
  </si>
  <si>
    <t>LIB-3390</t>
  </si>
  <si>
    <t>PAGO NCF-B15000016 POR AQUISICION EQUIPOS AUDIOS VISUALES Y ACCESORIOS</t>
  </si>
  <si>
    <t>LIB-3394</t>
  </si>
  <si>
    <t>PAGO NCF B1500018 POR MANTENIMIENTO Y REPARACION INVERSORES Y UPS</t>
  </si>
  <si>
    <t>LIB-3395</t>
  </si>
  <si>
    <t>PAGO DE POSGRADO MAESTRIA CONTABILIDAD DE GESTION Y AUDITORIA</t>
  </si>
  <si>
    <t>LIB-3398</t>
  </si>
  <si>
    <t>PAGO NCF B15000170 POR REPARACION DE LOS AUTOBSES. MERCEDES BENZ</t>
  </si>
  <si>
    <t>LIB-3399</t>
  </si>
  <si>
    <t xml:space="preserve">PAGO NCF B15000215 POR REHABILITACION DE AIRES ACONDICIONADOS  </t>
  </si>
  <si>
    <t>LIB-3400</t>
  </si>
  <si>
    <t>PAGO NCF B15000012 POR RECONSTRUCION DE RADIADORES</t>
  </si>
  <si>
    <t>NOTA DE DEBITO</t>
  </si>
  <si>
    <t xml:space="preserve">                 Licda. Lidia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</si>
</sst>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4"/>
      <name val="Garamond"/>
      <family val="1"/>
    </font>
    <font>
      <b/>
      <i/>
      <sz val="11"/>
      <name val="Garamond"/>
      <family val="1"/>
    </font>
    <font>
      <b/>
      <i/>
      <sz val="12"/>
      <name val="Garamond"/>
      <family val="1"/>
    </font>
    <font>
      <b/>
      <i/>
      <sz val="9"/>
      <color theme="1"/>
      <name val="Garamond"/>
      <family val="1"/>
    </font>
    <font>
      <i/>
      <sz val="9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Aptos Narrow"/>
      <family val="2"/>
      <scheme val="minor"/>
    </font>
    <font>
      <b/>
      <i/>
      <sz val="9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11"/>
      <color theme="1"/>
      <name val="Garamond"/>
      <family val="1"/>
    </font>
    <font>
      <b/>
      <i/>
      <sz val="9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i/>
      <sz val="11"/>
      <color theme="1"/>
      <name val="Garamond"/>
      <family val="1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Garamond"/>
      <family val="1"/>
    </font>
    <font>
      <b/>
      <sz val="8"/>
      <color theme="1"/>
      <name val="Garamond"/>
      <family val="1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0"/>
      <name val="Garamond"/>
      <family val="1"/>
    </font>
    <font>
      <b/>
      <i/>
      <sz val="10"/>
      <color theme="1"/>
      <name val="Garamond"/>
      <family val="1"/>
    </font>
    <font>
      <sz val="10"/>
      <color theme="1"/>
      <name val="Aptos Narrow"/>
      <family val="2"/>
      <scheme val="minor"/>
    </font>
    <font>
      <sz val="10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3" fontId="6" fillId="0" borderId="5" xfId="1" applyFont="1" applyFill="1" applyBorder="1"/>
    <xf numFmtId="43" fontId="7" fillId="2" borderId="5" xfId="1" applyFont="1" applyFill="1" applyBorder="1"/>
    <xf numFmtId="43" fontId="5" fillId="2" borderId="6" xfId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3" fontId="5" fillId="0" borderId="7" xfId="1" applyFont="1" applyFill="1" applyBorder="1" applyAlignment="1">
      <alignment horizontal="center"/>
    </xf>
    <xf numFmtId="43" fontId="5" fillId="2" borderId="7" xfId="1" applyFont="1" applyFill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3" fontId="8" fillId="0" borderId="7" xfId="1" applyFont="1" applyFill="1" applyBorder="1"/>
    <xf numFmtId="43" fontId="9" fillId="0" borderId="7" xfId="1" applyFont="1" applyFill="1" applyBorder="1"/>
    <xf numFmtId="14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43" fontId="0" fillId="0" borderId="0" xfId="1" applyFont="1" applyBorder="1"/>
    <xf numFmtId="0" fontId="0" fillId="0" borderId="7" xfId="0" applyBorder="1"/>
    <xf numFmtId="43" fontId="10" fillId="0" borderId="7" xfId="1" applyFont="1" applyFill="1" applyBorder="1"/>
    <xf numFmtId="0" fontId="11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43" fontId="7" fillId="0" borderId="7" xfId="1" applyFont="1" applyFill="1" applyBorder="1"/>
    <xf numFmtId="43" fontId="12" fillId="0" borderId="7" xfId="1" applyFont="1" applyFill="1" applyBorder="1" applyAlignment="1"/>
    <xf numFmtId="43" fontId="12" fillId="0" borderId="7" xfId="1" applyFont="1" applyFill="1" applyBorder="1"/>
    <xf numFmtId="0" fontId="7" fillId="0" borderId="0" xfId="0" applyFont="1" applyAlignment="1">
      <alignment horizontal="left" vertical="center"/>
    </xf>
    <xf numFmtId="43" fontId="12" fillId="0" borderId="8" xfId="1" applyFont="1" applyFill="1" applyBorder="1" applyAlignment="1"/>
    <xf numFmtId="0" fontId="7" fillId="0" borderId="7" xfId="0" applyFont="1" applyBorder="1"/>
    <xf numFmtId="43" fontId="7" fillId="0" borderId="7" xfId="1" applyFont="1" applyFill="1" applyBorder="1" applyAlignment="1">
      <alignment horizontal="left" vertical="center"/>
    </xf>
    <xf numFmtId="43" fontId="7" fillId="0" borderId="7" xfId="1" applyFont="1" applyFill="1" applyBorder="1" applyAlignment="1"/>
    <xf numFmtId="43" fontId="0" fillId="0" borderId="0" xfId="1" applyFont="1" applyFill="1" applyBorder="1"/>
    <xf numFmtId="43" fontId="7" fillId="0" borderId="0" xfId="1" applyFont="1" applyFill="1" applyBorder="1"/>
    <xf numFmtId="0" fontId="7" fillId="0" borderId="0" xfId="0" applyFont="1"/>
    <xf numFmtId="0" fontId="13" fillId="0" borderId="0" xfId="0" applyFont="1"/>
    <xf numFmtId="43" fontId="7" fillId="0" borderId="9" xfId="1" applyFont="1" applyFill="1" applyBorder="1"/>
    <xf numFmtId="0" fontId="14" fillId="3" borderId="7" xfId="0" applyFont="1" applyFill="1" applyBorder="1" applyAlignment="1">
      <alignment horizontal="center"/>
    </xf>
    <xf numFmtId="43" fontId="14" fillId="0" borderId="7" xfId="1" applyFont="1" applyFill="1" applyBorder="1" applyAlignment="1">
      <alignment vertical="center"/>
    </xf>
    <xf numFmtId="43" fontId="14" fillId="3" borderId="7" xfId="1" applyFont="1" applyFill="1" applyBorder="1" applyAlignment="1">
      <alignment vertical="center"/>
    </xf>
    <xf numFmtId="43" fontId="14" fillId="3" borderId="7" xfId="1" applyFont="1" applyFill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16" fillId="0" borderId="0" xfId="0" applyNumberFormat="1" applyFont="1" applyAlignment="1">
      <alignment horizontal="center"/>
    </xf>
    <xf numFmtId="43" fontId="16" fillId="0" borderId="0" xfId="1" applyFont="1" applyFill="1" applyBorder="1" applyAlignment="1">
      <alignment horizontal="center"/>
    </xf>
    <xf numFmtId="43" fontId="16" fillId="0" borderId="0" xfId="1" applyFont="1" applyFill="1" applyBorder="1"/>
    <xf numFmtId="0" fontId="0" fillId="0" borderId="0" xfId="0" applyAlignment="1">
      <alignment horizontal="center"/>
    </xf>
    <xf numFmtId="43" fontId="0" fillId="0" borderId="0" xfId="1" applyFont="1" applyFill="1"/>
    <xf numFmtId="43" fontId="17" fillId="0" borderId="0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3" fontId="18" fillId="0" borderId="0" xfId="1" applyFont="1" applyAlignment="1">
      <alignment horizontal="center"/>
    </xf>
    <xf numFmtId="43" fontId="18" fillId="0" borderId="0" xfId="1" applyFont="1" applyFill="1" applyAlignment="1">
      <alignment horizontal="center"/>
    </xf>
    <xf numFmtId="43" fontId="0" fillId="0" borderId="0" xfId="0" applyNumberFormat="1"/>
    <xf numFmtId="43" fontId="3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1" applyFont="1" applyFill="1" applyAlignment="1">
      <alignment horizontal="left"/>
    </xf>
    <xf numFmtId="0" fontId="18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43" fontId="22" fillId="2" borderId="7" xfId="1" applyFont="1" applyFill="1" applyBorder="1"/>
    <xf numFmtId="43" fontId="1" fillId="2" borderId="7" xfId="1" applyFont="1" applyFill="1" applyBorder="1"/>
    <xf numFmtId="43" fontId="18" fillId="2" borderId="7" xfId="1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43" fontId="1" fillId="0" borderId="7" xfId="1" applyFont="1" applyBorder="1" applyAlignment="1">
      <alignment horizontal="center"/>
    </xf>
    <xf numFmtId="43" fontId="25" fillId="0" borderId="7" xfId="1" applyFont="1" applyFill="1" applyBorder="1"/>
    <xf numFmtId="43" fontId="26" fillId="0" borderId="7" xfId="1" applyFont="1" applyFill="1" applyBorder="1"/>
    <xf numFmtId="43" fontId="7" fillId="0" borderId="7" xfId="1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43" fontId="7" fillId="0" borderId="0" xfId="1" applyFont="1" applyBorder="1"/>
    <xf numFmtId="0" fontId="1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2" borderId="7" xfId="0" applyFont="1" applyFill="1" applyBorder="1"/>
    <xf numFmtId="0" fontId="28" fillId="2" borderId="7" xfId="0" applyFont="1" applyFill="1" applyBorder="1" applyAlignment="1">
      <alignment horizontal="center" vertical="center"/>
    </xf>
    <xf numFmtId="43" fontId="14" fillId="2" borderId="7" xfId="1" applyFont="1" applyFill="1" applyBorder="1" applyAlignment="1">
      <alignment vertical="center"/>
    </xf>
    <xf numFmtId="43" fontId="29" fillId="2" borderId="7" xfId="1" applyFont="1" applyFill="1" applyBorder="1"/>
    <xf numFmtId="0" fontId="30" fillId="0" borderId="0" xfId="0" applyFont="1" applyAlignment="1">
      <alignment horizontal="center"/>
    </xf>
    <xf numFmtId="43" fontId="31" fillId="0" borderId="0" xfId="1" applyFont="1" applyFill="1" applyBorder="1"/>
    <xf numFmtId="0" fontId="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3" fontId="31" fillId="0" borderId="0" xfId="1" applyFont="1" applyFill="1" applyBorder="1" applyAlignment="1">
      <alignment horizontal="center"/>
    </xf>
    <xf numFmtId="43" fontId="32" fillId="0" borderId="0" xfId="1" applyFont="1" applyFill="1"/>
    <xf numFmtId="0" fontId="33" fillId="0" borderId="0" xfId="0" applyFont="1" applyAlignment="1">
      <alignment horizontal="center"/>
    </xf>
    <xf numFmtId="43" fontId="33" fillId="0" borderId="0" xfId="1" applyFont="1" applyAlignment="1">
      <alignment horizontal="center"/>
    </xf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43" fontId="34" fillId="0" borderId="0" xfId="1" applyFont="1" applyAlignment="1">
      <alignment horizontal="center"/>
    </xf>
    <xf numFmtId="43" fontId="34" fillId="0" borderId="0" xfId="1" applyFont="1" applyFill="1" applyAlignment="1">
      <alignment horizontal="center"/>
    </xf>
    <xf numFmtId="0" fontId="35" fillId="0" borderId="0" xfId="0" applyFont="1" applyAlignment="1">
      <alignment horizontal="center"/>
    </xf>
    <xf numFmtId="43" fontId="24" fillId="0" borderId="0" xfId="1" applyFont="1" applyFill="1"/>
    <xf numFmtId="43" fontId="36" fillId="0" borderId="0" xfId="1" applyFont="1" applyFill="1"/>
    <xf numFmtId="43" fontId="26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1676399</xdr:colOff>
      <xdr:row>0</xdr:row>
      <xdr:rowOff>0</xdr:rowOff>
    </xdr:from>
    <xdr:to>
      <xdr:col>3</xdr:col>
      <xdr:colOff>0</xdr:colOff>
      <xdr:row>7</xdr:row>
      <xdr:rowOff>28575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74DDB30-CC3B-4A16-A371-02256E1E48D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962274" y="0"/>
          <a:ext cx="1943101" cy="1362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1609724</xdr:colOff>
      <xdr:row>0</xdr:row>
      <xdr:rowOff>28575</xdr:rowOff>
    </xdr:from>
    <xdr:to>
      <xdr:col>2</xdr:col>
      <xdr:colOff>3552825</xdr:colOff>
      <xdr:row>7</xdr:row>
      <xdr:rowOff>57150</xdr:rowOff>
    </xdr:to>
    <xdr:pic>
      <xdr:nvPicPr>
        <xdr:cNvPr id="5" name="Imagen 4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B24BF0D8-4C44-4888-B546-394A08CAAB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895599" y="28575"/>
          <a:ext cx="1943101" cy="1362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47" name="Picture 32">
          <a:extLst>
            <a:ext uri="{FF2B5EF4-FFF2-40B4-BE49-F238E27FC236}">
              <a16:creationId xmlns:a16="http://schemas.microsoft.com/office/drawing/2014/main" id="{215A3D90-D2B8-4969-86E8-0C1E4F67C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48" name="Picture 32">
          <a:extLst>
            <a:ext uri="{FF2B5EF4-FFF2-40B4-BE49-F238E27FC236}">
              <a16:creationId xmlns:a16="http://schemas.microsoft.com/office/drawing/2014/main" id="{3AD41E1B-110D-4ECF-A08B-CC0FAACA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49" name="Picture 32">
          <a:extLst>
            <a:ext uri="{FF2B5EF4-FFF2-40B4-BE49-F238E27FC236}">
              <a16:creationId xmlns:a16="http://schemas.microsoft.com/office/drawing/2014/main" id="{76C8A874-0987-425B-A62C-72315200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50" name="Picture 32">
          <a:extLst>
            <a:ext uri="{FF2B5EF4-FFF2-40B4-BE49-F238E27FC236}">
              <a16:creationId xmlns:a16="http://schemas.microsoft.com/office/drawing/2014/main" id="{BD9B3DC4-FE9C-4132-AC23-E50C3AFA8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51" name="Picture 32">
          <a:extLst>
            <a:ext uri="{FF2B5EF4-FFF2-40B4-BE49-F238E27FC236}">
              <a16:creationId xmlns:a16="http://schemas.microsoft.com/office/drawing/2014/main" id="{FA10C2B0-13C5-4C0A-97F6-500D555A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52" name="Picture 32">
          <a:extLst>
            <a:ext uri="{FF2B5EF4-FFF2-40B4-BE49-F238E27FC236}">
              <a16:creationId xmlns:a16="http://schemas.microsoft.com/office/drawing/2014/main" id="{082683E4-250C-4C27-9470-168B2117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53" name="Picture 32">
          <a:extLst>
            <a:ext uri="{FF2B5EF4-FFF2-40B4-BE49-F238E27FC236}">
              <a16:creationId xmlns:a16="http://schemas.microsoft.com/office/drawing/2014/main" id="{72800BFB-9569-4363-A0AB-E50EC0008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54" name="Picture 32">
          <a:extLst>
            <a:ext uri="{FF2B5EF4-FFF2-40B4-BE49-F238E27FC236}">
              <a16:creationId xmlns:a16="http://schemas.microsoft.com/office/drawing/2014/main" id="{D5EE9B0C-8BB4-4087-A8AB-673E60956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55" name="Picture 32">
          <a:extLst>
            <a:ext uri="{FF2B5EF4-FFF2-40B4-BE49-F238E27FC236}">
              <a16:creationId xmlns:a16="http://schemas.microsoft.com/office/drawing/2014/main" id="{C4946A50-59DD-4D92-98EA-E6E0E6A9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56" name="Picture 32">
          <a:extLst>
            <a:ext uri="{FF2B5EF4-FFF2-40B4-BE49-F238E27FC236}">
              <a16:creationId xmlns:a16="http://schemas.microsoft.com/office/drawing/2014/main" id="{0B7C5015-FF19-4532-B2E4-C363F41EE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57" name="Picture 32">
          <a:extLst>
            <a:ext uri="{FF2B5EF4-FFF2-40B4-BE49-F238E27FC236}">
              <a16:creationId xmlns:a16="http://schemas.microsoft.com/office/drawing/2014/main" id="{3A9EE793-1C2D-4A55-8AD6-1B6A2D556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58" name="Picture 32">
          <a:extLst>
            <a:ext uri="{FF2B5EF4-FFF2-40B4-BE49-F238E27FC236}">
              <a16:creationId xmlns:a16="http://schemas.microsoft.com/office/drawing/2014/main" id="{10A58B06-8198-49A8-83D2-8F629C5DF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236528</xdr:colOff>
      <xdr:row>0</xdr:row>
      <xdr:rowOff>1143</xdr:rowOff>
    </xdr:to>
    <xdr:pic>
      <xdr:nvPicPr>
        <xdr:cNvPr id="359" name="Picture 32">
          <a:extLst>
            <a:ext uri="{FF2B5EF4-FFF2-40B4-BE49-F238E27FC236}">
              <a16:creationId xmlns:a16="http://schemas.microsoft.com/office/drawing/2014/main" id="{21C16148-7861-4777-980F-5EE6767B6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1189033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60" name="Picture 32">
          <a:extLst>
            <a:ext uri="{FF2B5EF4-FFF2-40B4-BE49-F238E27FC236}">
              <a16:creationId xmlns:a16="http://schemas.microsoft.com/office/drawing/2014/main" id="{0129959A-D57C-411C-A2AF-71F206D9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61" name="Picture 32">
          <a:extLst>
            <a:ext uri="{FF2B5EF4-FFF2-40B4-BE49-F238E27FC236}">
              <a16:creationId xmlns:a16="http://schemas.microsoft.com/office/drawing/2014/main" id="{AE59E00B-0AA4-48EC-B562-75E96698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62" name="Picture 32">
          <a:extLst>
            <a:ext uri="{FF2B5EF4-FFF2-40B4-BE49-F238E27FC236}">
              <a16:creationId xmlns:a16="http://schemas.microsoft.com/office/drawing/2014/main" id="{4C355CE5-3D3A-4F6A-8846-9ADF1DFB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63" name="Picture 32">
          <a:extLst>
            <a:ext uri="{FF2B5EF4-FFF2-40B4-BE49-F238E27FC236}">
              <a16:creationId xmlns:a16="http://schemas.microsoft.com/office/drawing/2014/main" id="{E91EC77B-D19F-4FDB-901A-1BEF52CC7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64" name="Picture 32">
          <a:extLst>
            <a:ext uri="{FF2B5EF4-FFF2-40B4-BE49-F238E27FC236}">
              <a16:creationId xmlns:a16="http://schemas.microsoft.com/office/drawing/2014/main" id="{440A2960-D973-4085-9200-6B22F36CA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65" name="Picture 32">
          <a:extLst>
            <a:ext uri="{FF2B5EF4-FFF2-40B4-BE49-F238E27FC236}">
              <a16:creationId xmlns:a16="http://schemas.microsoft.com/office/drawing/2014/main" id="{A0E71280-DD8D-4B12-B67C-321B68E9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66" name="Picture 32">
          <a:extLst>
            <a:ext uri="{FF2B5EF4-FFF2-40B4-BE49-F238E27FC236}">
              <a16:creationId xmlns:a16="http://schemas.microsoft.com/office/drawing/2014/main" id="{A73B636D-D127-4EC5-954A-424A3B68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67" name="Picture 32">
          <a:extLst>
            <a:ext uri="{FF2B5EF4-FFF2-40B4-BE49-F238E27FC236}">
              <a16:creationId xmlns:a16="http://schemas.microsoft.com/office/drawing/2014/main" id="{F080D5E7-B59A-4178-8F81-03D2E742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68" name="Picture 32">
          <a:extLst>
            <a:ext uri="{FF2B5EF4-FFF2-40B4-BE49-F238E27FC236}">
              <a16:creationId xmlns:a16="http://schemas.microsoft.com/office/drawing/2014/main" id="{54BCB709-0ADA-4D8E-BBAE-F4FF8992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69" name="Picture 32">
          <a:extLst>
            <a:ext uri="{FF2B5EF4-FFF2-40B4-BE49-F238E27FC236}">
              <a16:creationId xmlns:a16="http://schemas.microsoft.com/office/drawing/2014/main" id="{2D97383A-F6C3-4B09-A4FF-76B8A34FA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70" name="Picture 32">
          <a:extLst>
            <a:ext uri="{FF2B5EF4-FFF2-40B4-BE49-F238E27FC236}">
              <a16:creationId xmlns:a16="http://schemas.microsoft.com/office/drawing/2014/main" id="{14CC2786-DE56-453B-A16F-2F2CDC4FB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71" name="Picture 32">
          <a:extLst>
            <a:ext uri="{FF2B5EF4-FFF2-40B4-BE49-F238E27FC236}">
              <a16:creationId xmlns:a16="http://schemas.microsoft.com/office/drawing/2014/main" id="{8661FDDE-2C8A-4461-BC8B-0B719812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72" name="Picture 32">
          <a:extLst>
            <a:ext uri="{FF2B5EF4-FFF2-40B4-BE49-F238E27FC236}">
              <a16:creationId xmlns:a16="http://schemas.microsoft.com/office/drawing/2014/main" id="{DABDAE53-9AE6-400A-B24F-82669009A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73" name="Picture 32">
          <a:extLst>
            <a:ext uri="{FF2B5EF4-FFF2-40B4-BE49-F238E27FC236}">
              <a16:creationId xmlns:a16="http://schemas.microsoft.com/office/drawing/2014/main" id="{836FB1DA-6C6A-4133-8371-5E5B8810F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74" name="Picture 32">
          <a:extLst>
            <a:ext uri="{FF2B5EF4-FFF2-40B4-BE49-F238E27FC236}">
              <a16:creationId xmlns:a16="http://schemas.microsoft.com/office/drawing/2014/main" id="{AF75B906-F197-4A4C-802C-6DD7C242C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75" name="Picture 32">
          <a:extLst>
            <a:ext uri="{FF2B5EF4-FFF2-40B4-BE49-F238E27FC236}">
              <a16:creationId xmlns:a16="http://schemas.microsoft.com/office/drawing/2014/main" id="{305BFB18-C6EE-447C-AD5A-DC37FA81E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246053</xdr:colOff>
      <xdr:row>0</xdr:row>
      <xdr:rowOff>1143</xdr:rowOff>
    </xdr:to>
    <xdr:pic>
      <xdr:nvPicPr>
        <xdr:cNvPr id="376" name="Picture 32">
          <a:extLst>
            <a:ext uri="{FF2B5EF4-FFF2-40B4-BE49-F238E27FC236}">
              <a16:creationId xmlns:a16="http://schemas.microsoft.com/office/drawing/2014/main" id="{64B58FDF-28F6-4684-8C23-0A5827241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119855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77" name="Picture 32">
          <a:extLst>
            <a:ext uri="{FF2B5EF4-FFF2-40B4-BE49-F238E27FC236}">
              <a16:creationId xmlns:a16="http://schemas.microsoft.com/office/drawing/2014/main" id="{38006640-18FF-4246-BB9F-C34978F3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78" name="Picture 32">
          <a:extLst>
            <a:ext uri="{FF2B5EF4-FFF2-40B4-BE49-F238E27FC236}">
              <a16:creationId xmlns:a16="http://schemas.microsoft.com/office/drawing/2014/main" id="{04BF58A8-2A85-4B31-8E1F-B0F26D002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79" name="Picture 32">
          <a:extLst>
            <a:ext uri="{FF2B5EF4-FFF2-40B4-BE49-F238E27FC236}">
              <a16:creationId xmlns:a16="http://schemas.microsoft.com/office/drawing/2014/main" id="{CD07DE5C-0C28-4CDD-A129-8A7999A70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80" name="Picture 32">
          <a:extLst>
            <a:ext uri="{FF2B5EF4-FFF2-40B4-BE49-F238E27FC236}">
              <a16:creationId xmlns:a16="http://schemas.microsoft.com/office/drawing/2014/main" id="{AEA23AD2-B1CA-44D2-8C34-EE8DCFCE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81" name="Picture 32">
          <a:extLst>
            <a:ext uri="{FF2B5EF4-FFF2-40B4-BE49-F238E27FC236}">
              <a16:creationId xmlns:a16="http://schemas.microsoft.com/office/drawing/2014/main" id="{B8C63E44-7EA8-4068-8C4F-A07E9407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82" name="Picture 32">
          <a:extLst>
            <a:ext uri="{FF2B5EF4-FFF2-40B4-BE49-F238E27FC236}">
              <a16:creationId xmlns:a16="http://schemas.microsoft.com/office/drawing/2014/main" id="{EECAE344-08EA-4A46-AE63-58317EE7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83" name="Picture 32">
          <a:extLst>
            <a:ext uri="{FF2B5EF4-FFF2-40B4-BE49-F238E27FC236}">
              <a16:creationId xmlns:a16="http://schemas.microsoft.com/office/drawing/2014/main" id="{3DC5EB85-020D-4493-9611-2BA3CB722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84" name="Picture 32">
          <a:extLst>
            <a:ext uri="{FF2B5EF4-FFF2-40B4-BE49-F238E27FC236}">
              <a16:creationId xmlns:a16="http://schemas.microsoft.com/office/drawing/2014/main" id="{6035D537-8BF2-4318-9FA6-B80140F8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85" name="Picture 32">
          <a:extLst>
            <a:ext uri="{FF2B5EF4-FFF2-40B4-BE49-F238E27FC236}">
              <a16:creationId xmlns:a16="http://schemas.microsoft.com/office/drawing/2014/main" id="{6AA93EE2-0F8F-43C2-AF21-67C04D2E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86" name="Picture 32">
          <a:extLst>
            <a:ext uri="{FF2B5EF4-FFF2-40B4-BE49-F238E27FC236}">
              <a16:creationId xmlns:a16="http://schemas.microsoft.com/office/drawing/2014/main" id="{C9B207E9-54AF-4D92-9B7F-3B4D0C36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87" name="Picture 32">
          <a:extLst>
            <a:ext uri="{FF2B5EF4-FFF2-40B4-BE49-F238E27FC236}">
              <a16:creationId xmlns:a16="http://schemas.microsoft.com/office/drawing/2014/main" id="{D6700996-6EA3-43CE-95A3-88EBF180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88" name="Picture 32">
          <a:extLst>
            <a:ext uri="{FF2B5EF4-FFF2-40B4-BE49-F238E27FC236}">
              <a16:creationId xmlns:a16="http://schemas.microsoft.com/office/drawing/2014/main" id="{599D04D3-D1CF-4F46-80CA-4E01A7A94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89" name="Picture 32">
          <a:extLst>
            <a:ext uri="{FF2B5EF4-FFF2-40B4-BE49-F238E27FC236}">
              <a16:creationId xmlns:a16="http://schemas.microsoft.com/office/drawing/2014/main" id="{012AE64D-B0C7-482D-8C9E-3A41C6F32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90" name="Picture 32">
          <a:extLst>
            <a:ext uri="{FF2B5EF4-FFF2-40B4-BE49-F238E27FC236}">
              <a16:creationId xmlns:a16="http://schemas.microsoft.com/office/drawing/2014/main" id="{64899501-58E9-4C40-9BFD-1E7AC0B6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91" name="Picture 32">
          <a:extLst>
            <a:ext uri="{FF2B5EF4-FFF2-40B4-BE49-F238E27FC236}">
              <a16:creationId xmlns:a16="http://schemas.microsoft.com/office/drawing/2014/main" id="{2967F40B-B740-44FC-AF96-E3E60DF6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92" name="Picture 32">
          <a:extLst>
            <a:ext uri="{FF2B5EF4-FFF2-40B4-BE49-F238E27FC236}">
              <a16:creationId xmlns:a16="http://schemas.microsoft.com/office/drawing/2014/main" id="{B4189675-5679-4D90-B35E-15CE7CDB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865179</xdr:colOff>
      <xdr:row>0</xdr:row>
      <xdr:rowOff>1143</xdr:rowOff>
    </xdr:to>
    <xdr:pic>
      <xdr:nvPicPr>
        <xdr:cNvPr id="393" name="Picture 32">
          <a:extLst>
            <a:ext uri="{FF2B5EF4-FFF2-40B4-BE49-F238E27FC236}">
              <a16:creationId xmlns:a16="http://schemas.microsoft.com/office/drawing/2014/main" id="{5C96AD03-D3D3-4106-9801-643FBCD1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865184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94" name="Picture 32">
          <a:extLst>
            <a:ext uri="{FF2B5EF4-FFF2-40B4-BE49-F238E27FC236}">
              <a16:creationId xmlns:a16="http://schemas.microsoft.com/office/drawing/2014/main" id="{F2CD044C-914E-4C22-BFF0-9BBA0DB1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95" name="Picture 32">
          <a:extLst>
            <a:ext uri="{FF2B5EF4-FFF2-40B4-BE49-F238E27FC236}">
              <a16:creationId xmlns:a16="http://schemas.microsoft.com/office/drawing/2014/main" id="{5934832C-3C90-42D3-BEFC-D9E388F5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96" name="Picture 32">
          <a:extLst>
            <a:ext uri="{FF2B5EF4-FFF2-40B4-BE49-F238E27FC236}">
              <a16:creationId xmlns:a16="http://schemas.microsoft.com/office/drawing/2014/main" id="{B878D4B9-6607-4CBA-9AEB-9BF044D2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397" name="Picture 32">
          <a:extLst>
            <a:ext uri="{FF2B5EF4-FFF2-40B4-BE49-F238E27FC236}">
              <a16:creationId xmlns:a16="http://schemas.microsoft.com/office/drawing/2014/main" id="{81B5AB10-055E-414B-B9BA-40513B85A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8" name="Picture 32">
          <a:extLst>
            <a:ext uri="{FF2B5EF4-FFF2-40B4-BE49-F238E27FC236}">
              <a16:creationId xmlns:a16="http://schemas.microsoft.com/office/drawing/2014/main" id="{4418A9C1-0512-4029-BC93-42B7348B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99" name="Picture 32">
          <a:extLst>
            <a:ext uri="{FF2B5EF4-FFF2-40B4-BE49-F238E27FC236}">
              <a16:creationId xmlns:a16="http://schemas.microsoft.com/office/drawing/2014/main" id="{9AE8AC9C-0C2E-426B-B887-DE7CCABE7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0" name="Picture 32">
          <a:extLst>
            <a:ext uri="{FF2B5EF4-FFF2-40B4-BE49-F238E27FC236}">
              <a16:creationId xmlns:a16="http://schemas.microsoft.com/office/drawing/2014/main" id="{3BFC8BB2-F5CA-461C-898A-4161F136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1" name="Picture 32">
          <a:extLst>
            <a:ext uri="{FF2B5EF4-FFF2-40B4-BE49-F238E27FC236}">
              <a16:creationId xmlns:a16="http://schemas.microsoft.com/office/drawing/2014/main" id="{9227B215-2524-44AD-8F11-05F64B96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2" name="Picture 32">
          <a:extLst>
            <a:ext uri="{FF2B5EF4-FFF2-40B4-BE49-F238E27FC236}">
              <a16:creationId xmlns:a16="http://schemas.microsoft.com/office/drawing/2014/main" id="{36192919-3776-44F4-8102-C3F5CE919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3" name="Picture 32">
          <a:extLst>
            <a:ext uri="{FF2B5EF4-FFF2-40B4-BE49-F238E27FC236}">
              <a16:creationId xmlns:a16="http://schemas.microsoft.com/office/drawing/2014/main" id="{841B3637-EBA5-4BD7-806B-2DC28E60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4" name="Picture 32">
          <a:extLst>
            <a:ext uri="{FF2B5EF4-FFF2-40B4-BE49-F238E27FC236}">
              <a16:creationId xmlns:a16="http://schemas.microsoft.com/office/drawing/2014/main" id="{6F98E8BC-D5BA-443E-8187-D40CD5B5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5" name="Picture 32">
          <a:extLst>
            <a:ext uri="{FF2B5EF4-FFF2-40B4-BE49-F238E27FC236}">
              <a16:creationId xmlns:a16="http://schemas.microsoft.com/office/drawing/2014/main" id="{8303F400-1191-4F90-A5BE-269A1F955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06" name="Picture 32">
          <a:extLst>
            <a:ext uri="{FF2B5EF4-FFF2-40B4-BE49-F238E27FC236}">
              <a16:creationId xmlns:a16="http://schemas.microsoft.com/office/drawing/2014/main" id="{9E87314E-3116-4F60-8CE7-311A9024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506079</xdr:colOff>
      <xdr:row>0</xdr:row>
      <xdr:rowOff>0</xdr:rowOff>
    </xdr:from>
    <xdr:to>
      <xdr:col>1</xdr:col>
      <xdr:colOff>704483</xdr:colOff>
      <xdr:row>0</xdr:row>
      <xdr:rowOff>2667</xdr:rowOff>
    </xdr:to>
    <xdr:pic>
      <xdr:nvPicPr>
        <xdr:cNvPr id="407" name="Picture 32">
          <a:extLst>
            <a:ext uri="{FF2B5EF4-FFF2-40B4-BE49-F238E27FC236}">
              <a16:creationId xmlns:a16="http://schemas.microsoft.com/office/drawing/2014/main" id="{24A98AC9-12F9-4674-9BCD-365E27BD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1404" y="0"/>
          <a:ext cx="198404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2905300</xdr:colOff>
      <xdr:row>0</xdr:row>
      <xdr:rowOff>0</xdr:rowOff>
    </xdr:from>
    <xdr:to>
      <xdr:col>4</xdr:col>
      <xdr:colOff>197321</xdr:colOff>
      <xdr:row>0</xdr:row>
      <xdr:rowOff>2667</xdr:rowOff>
    </xdr:to>
    <xdr:pic>
      <xdr:nvPicPr>
        <xdr:cNvPr id="408" name="Picture 32">
          <a:extLst>
            <a:ext uri="{FF2B5EF4-FFF2-40B4-BE49-F238E27FC236}">
              <a16:creationId xmlns:a16="http://schemas.microsoft.com/office/drawing/2014/main" id="{E90CC47F-EB0D-430F-8247-BE901636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600" y="0"/>
          <a:ext cx="197146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5</xdr:col>
      <xdr:colOff>69902</xdr:colOff>
      <xdr:row>0</xdr:row>
      <xdr:rowOff>2667</xdr:rowOff>
    </xdr:to>
    <xdr:pic>
      <xdr:nvPicPr>
        <xdr:cNvPr id="409" name="Picture 32">
          <a:extLst>
            <a:ext uri="{FF2B5EF4-FFF2-40B4-BE49-F238E27FC236}">
              <a16:creationId xmlns:a16="http://schemas.microsoft.com/office/drawing/2014/main" id="{E0849F58-DD6A-4FA3-8535-28011229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96" y="0"/>
          <a:ext cx="203256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10" name="Picture 32">
          <a:extLst>
            <a:ext uri="{FF2B5EF4-FFF2-40B4-BE49-F238E27FC236}">
              <a16:creationId xmlns:a16="http://schemas.microsoft.com/office/drawing/2014/main" id="{A945E1DC-B7DD-4BA1-AB41-9FF16040F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11" name="Picture 32">
          <a:extLst>
            <a:ext uri="{FF2B5EF4-FFF2-40B4-BE49-F238E27FC236}">
              <a16:creationId xmlns:a16="http://schemas.microsoft.com/office/drawing/2014/main" id="{B2C1940C-8CAA-427F-AEA2-F608FB588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12" name="Picture 32">
          <a:extLst>
            <a:ext uri="{FF2B5EF4-FFF2-40B4-BE49-F238E27FC236}">
              <a16:creationId xmlns:a16="http://schemas.microsoft.com/office/drawing/2014/main" id="{86FFEAE2-F2AA-4705-B168-D2DF14FA6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13" name="Picture 32">
          <a:extLst>
            <a:ext uri="{FF2B5EF4-FFF2-40B4-BE49-F238E27FC236}">
              <a16:creationId xmlns:a16="http://schemas.microsoft.com/office/drawing/2014/main" id="{C9B0BB73-8B89-4405-A627-3F70260F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14" name="Picture 32">
          <a:extLst>
            <a:ext uri="{FF2B5EF4-FFF2-40B4-BE49-F238E27FC236}">
              <a16:creationId xmlns:a16="http://schemas.microsoft.com/office/drawing/2014/main" id="{BAF750A3-5C3F-498D-B2E9-842B2CC5B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15" name="Picture 32">
          <a:extLst>
            <a:ext uri="{FF2B5EF4-FFF2-40B4-BE49-F238E27FC236}">
              <a16:creationId xmlns:a16="http://schemas.microsoft.com/office/drawing/2014/main" id="{589EEF52-265E-43E6-A4A9-5454BF727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16" name="Picture 32">
          <a:extLst>
            <a:ext uri="{FF2B5EF4-FFF2-40B4-BE49-F238E27FC236}">
              <a16:creationId xmlns:a16="http://schemas.microsoft.com/office/drawing/2014/main" id="{B7013A4D-0B0E-4E1C-BDB3-A994A243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17" name="Picture 32">
          <a:extLst>
            <a:ext uri="{FF2B5EF4-FFF2-40B4-BE49-F238E27FC236}">
              <a16:creationId xmlns:a16="http://schemas.microsoft.com/office/drawing/2014/main" id="{809ED976-691D-4ACA-8E04-5609A68B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236528</xdr:colOff>
      <xdr:row>0</xdr:row>
      <xdr:rowOff>1143</xdr:rowOff>
    </xdr:to>
    <xdr:pic>
      <xdr:nvPicPr>
        <xdr:cNvPr id="418" name="Picture 32">
          <a:extLst>
            <a:ext uri="{FF2B5EF4-FFF2-40B4-BE49-F238E27FC236}">
              <a16:creationId xmlns:a16="http://schemas.microsoft.com/office/drawing/2014/main" id="{5DF4EEF0-27E8-41EA-ADFA-A849DE49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1189033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19" name="Picture 32">
          <a:extLst>
            <a:ext uri="{FF2B5EF4-FFF2-40B4-BE49-F238E27FC236}">
              <a16:creationId xmlns:a16="http://schemas.microsoft.com/office/drawing/2014/main" id="{433A3173-F78A-4ED2-A0FD-3A711E5F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20" name="Picture 32">
          <a:extLst>
            <a:ext uri="{FF2B5EF4-FFF2-40B4-BE49-F238E27FC236}">
              <a16:creationId xmlns:a16="http://schemas.microsoft.com/office/drawing/2014/main" id="{E6BD7E5B-ADE7-4D1C-A201-8D2FBDC55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21" name="Picture 32">
          <a:extLst>
            <a:ext uri="{FF2B5EF4-FFF2-40B4-BE49-F238E27FC236}">
              <a16:creationId xmlns:a16="http://schemas.microsoft.com/office/drawing/2014/main" id="{DA0BB59B-9141-4EC2-81D2-F7A6DCCD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22" name="Picture 32">
          <a:extLst>
            <a:ext uri="{FF2B5EF4-FFF2-40B4-BE49-F238E27FC236}">
              <a16:creationId xmlns:a16="http://schemas.microsoft.com/office/drawing/2014/main" id="{5FE58801-BDD7-4C41-A7EA-A129BDCE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3" name="Picture 32">
          <a:extLst>
            <a:ext uri="{FF2B5EF4-FFF2-40B4-BE49-F238E27FC236}">
              <a16:creationId xmlns:a16="http://schemas.microsoft.com/office/drawing/2014/main" id="{F9F4109A-7788-492B-88C0-06A8A5D5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4" name="Picture 32">
          <a:extLst>
            <a:ext uri="{FF2B5EF4-FFF2-40B4-BE49-F238E27FC236}">
              <a16:creationId xmlns:a16="http://schemas.microsoft.com/office/drawing/2014/main" id="{7116CE42-CC50-43F7-84BF-FEA1DE910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5" name="Picture 32">
          <a:extLst>
            <a:ext uri="{FF2B5EF4-FFF2-40B4-BE49-F238E27FC236}">
              <a16:creationId xmlns:a16="http://schemas.microsoft.com/office/drawing/2014/main" id="{2219D8A8-C5E8-4D0D-A232-E461359D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6" name="Picture 32">
          <a:extLst>
            <a:ext uri="{FF2B5EF4-FFF2-40B4-BE49-F238E27FC236}">
              <a16:creationId xmlns:a16="http://schemas.microsoft.com/office/drawing/2014/main" id="{5D2DBCD1-8B27-4962-AADA-564356682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27" name="Picture 32">
          <a:extLst>
            <a:ext uri="{FF2B5EF4-FFF2-40B4-BE49-F238E27FC236}">
              <a16:creationId xmlns:a16="http://schemas.microsoft.com/office/drawing/2014/main" id="{48B24BB7-6B2B-4718-9E64-3D8A1B13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28" name="Picture 32">
          <a:extLst>
            <a:ext uri="{FF2B5EF4-FFF2-40B4-BE49-F238E27FC236}">
              <a16:creationId xmlns:a16="http://schemas.microsoft.com/office/drawing/2014/main" id="{57694321-9F98-4AF9-B3B8-6C4B1883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29" name="Picture 32">
          <a:extLst>
            <a:ext uri="{FF2B5EF4-FFF2-40B4-BE49-F238E27FC236}">
              <a16:creationId xmlns:a16="http://schemas.microsoft.com/office/drawing/2014/main" id="{986D3583-01C8-476D-923E-E54A2C53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30" name="Picture 32">
          <a:extLst>
            <a:ext uri="{FF2B5EF4-FFF2-40B4-BE49-F238E27FC236}">
              <a16:creationId xmlns:a16="http://schemas.microsoft.com/office/drawing/2014/main" id="{41D26218-F65D-4EFE-A7DD-89BD955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31" name="Picture 32">
          <a:extLst>
            <a:ext uri="{FF2B5EF4-FFF2-40B4-BE49-F238E27FC236}">
              <a16:creationId xmlns:a16="http://schemas.microsoft.com/office/drawing/2014/main" id="{87EE87A7-ECC1-4F46-86B3-A9FE722D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32" name="Picture 32">
          <a:extLst>
            <a:ext uri="{FF2B5EF4-FFF2-40B4-BE49-F238E27FC236}">
              <a16:creationId xmlns:a16="http://schemas.microsoft.com/office/drawing/2014/main" id="{2880CE61-8462-4E3A-9B2D-A14488D01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33" name="Picture 32">
          <a:extLst>
            <a:ext uri="{FF2B5EF4-FFF2-40B4-BE49-F238E27FC236}">
              <a16:creationId xmlns:a16="http://schemas.microsoft.com/office/drawing/2014/main" id="{ABB51E6A-D4BF-4E8C-8144-88720E6CF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34" name="Picture 32">
          <a:extLst>
            <a:ext uri="{FF2B5EF4-FFF2-40B4-BE49-F238E27FC236}">
              <a16:creationId xmlns:a16="http://schemas.microsoft.com/office/drawing/2014/main" id="{D0CA94CD-6A6D-406C-8E4B-860691C33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246053</xdr:colOff>
      <xdr:row>0</xdr:row>
      <xdr:rowOff>1143</xdr:rowOff>
    </xdr:to>
    <xdr:pic>
      <xdr:nvPicPr>
        <xdr:cNvPr id="435" name="Picture 32">
          <a:extLst>
            <a:ext uri="{FF2B5EF4-FFF2-40B4-BE49-F238E27FC236}">
              <a16:creationId xmlns:a16="http://schemas.microsoft.com/office/drawing/2014/main" id="{9B7723DE-9329-4FD8-AE1E-5F566E6F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119855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36" name="Picture 32">
          <a:extLst>
            <a:ext uri="{FF2B5EF4-FFF2-40B4-BE49-F238E27FC236}">
              <a16:creationId xmlns:a16="http://schemas.microsoft.com/office/drawing/2014/main" id="{CE1C1DEE-C3C8-4DED-BB04-5EA997EC9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37" name="Picture 32">
          <a:extLst>
            <a:ext uri="{FF2B5EF4-FFF2-40B4-BE49-F238E27FC236}">
              <a16:creationId xmlns:a16="http://schemas.microsoft.com/office/drawing/2014/main" id="{BCE3A51A-EC2D-4C52-90FB-D35049E5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38" name="Picture 32">
          <a:extLst>
            <a:ext uri="{FF2B5EF4-FFF2-40B4-BE49-F238E27FC236}">
              <a16:creationId xmlns:a16="http://schemas.microsoft.com/office/drawing/2014/main" id="{CC380D17-89C2-4F51-A23E-1D11E502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39" name="Picture 32">
          <a:extLst>
            <a:ext uri="{FF2B5EF4-FFF2-40B4-BE49-F238E27FC236}">
              <a16:creationId xmlns:a16="http://schemas.microsoft.com/office/drawing/2014/main" id="{189C86BA-C6DD-46E7-8E1B-8214AFA3F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0" name="Picture 32">
          <a:extLst>
            <a:ext uri="{FF2B5EF4-FFF2-40B4-BE49-F238E27FC236}">
              <a16:creationId xmlns:a16="http://schemas.microsoft.com/office/drawing/2014/main" id="{BF2DD757-2BA3-46F8-B3CE-9AC9DE793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1" name="Picture 32">
          <a:extLst>
            <a:ext uri="{FF2B5EF4-FFF2-40B4-BE49-F238E27FC236}">
              <a16:creationId xmlns:a16="http://schemas.microsoft.com/office/drawing/2014/main" id="{2A9EA255-C26D-4F34-A90D-715E3DC7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2" name="Picture 32">
          <a:extLst>
            <a:ext uri="{FF2B5EF4-FFF2-40B4-BE49-F238E27FC236}">
              <a16:creationId xmlns:a16="http://schemas.microsoft.com/office/drawing/2014/main" id="{9F5CB541-C377-4AF6-A61D-C6B4CCA1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3" name="Picture 32">
          <a:extLst>
            <a:ext uri="{FF2B5EF4-FFF2-40B4-BE49-F238E27FC236}">
              <a16:creationId xmlns:a16="http://schemas.microsoft.com/office/drawing/2014/main" id="{02A40013-8313-4B23-9EAF-2E4D2EDF7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4" name="Picture 32">
          <a:extLst>
            <a:ext uri="{FF2B5EF4-FFF2-40B4-BE49-F238E27FC236}">
              <a16:creationId xmlns:a16="http://schemas.microsoft.com/office/drawing/2014/main" id="{DA592103-DF7F-469E-8F40-CA672F8D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5" name="Picture 32">
          <a:extLst>
            <a:ext uri="{FF2B5EF4-FFF2-40B4-BE49-F238E27FC236}">
              <a16:creationId xmlns:a16="http://schemas.microsoft.com/office/drawing/2014/main" id="{E72110FA-2F44-4D6D-8842-24202F785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6" name="Picture 32">
          <a:extLst>
            <a:ext uri="{FF2B5EF4-FFF2-40B4-BE49-F238E27FC236}">
              <a16:creationId xmlns:a16="http://schemas.microsoft.com/office/drawing/2014/main" id="{9FE2FA47-73B3-4A80-BD17-DD23D10F8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7" name="Picture 32">
          <a:extLst>
            <a:ext uri="{FF2B5EF4-FFF2-40B4-BE49-F238E27FC236}">
              <a16:creationId xmlns:a16="http://schemas.microsoft.com/office/drawing/2014/main" id="{7B23DEA7-C989-4EF0-8370-0635EE5C8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48" name="Picture 32">
          <a:extLst>
            <a:ext uri="{FF2B5EF4-FFF2-40B4-BE49-F238E27FC236}">
              <a16:creationId xmlns:a16="http://schemas.microsoft.com/office/drawing/2014/main" id="{BF553413-6EAF-47BA-874E-4639AAE30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49" name="Picture 32">
          <a:extLst>
            <a:ext uri="{FF2B5EF4-FFF2-40B4-BE49-F238E27FC236}">
              <a16:creationId xmlns:a16="http://schemas.microsoft.com/office/drawing/2014/main" id="{8F6D5FAF-391F-4CCA-93C9-50FD4806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50" name="Picture 32">
          <a:extLst>
            <a:ext uri="{FF2B5EF4-FFF2-40B4-BE49-F238E27FC236}">
              <a16:creationId xmlns:a16="http://schemas.microsoft.com/office/drawing/2014/main" id="{5EFAE324-8901-4D42-846F-2A79BF083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51" name="Picture 32">
          <a:extLst>
            <a:ext uri="{FF2B5EF4-FFF2-40B4-BE49-F238E27FC236}">
              <a16:creationId xmlns:a16="http://schemas.microsoft.com/office/drawing/2014/main" id="{EF686A00-33D2-44E8-95D8-473C350F9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865179</xdr:colOff>
      <xdr:row>0</xdr:row>
      <xdr:rowOff>1143</xdr:rowOff>
    </xdr:to>
    <xdr:pic>
      <xdr:nvPicPr>
        <xdr:cNvPr id="452" name="Picture 32">
          <a:extLst>
            <a:ext uri="{FF2B5EF4-FFF2-40B4-BE49-F238E27FC236}">
              <a16:creationId xmlns:a16="http://schemas.microsoft.com/office/drawing/2014/main" id="{7AA230D4-3755-4183-A165-207A2AE1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865184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53" name="Picture 32">
          <a:extLst>
            <a:ext uri="{FF2B5EF4-FFF2-40B4-BE49-F238E27FC236}">
              <a16:creationId xmlns:a16="http://schemas.microsoft.com/office/drawing/2014/main" id="{8A1D2345-E82E-4532-BB71-C5F9C21F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54" name="Picture 32">
          <a:extLst>
            <a:ext uri="{FF2B5EF4-FFF2-40B4-BE49-F238E27FC236}">
              <a16:creationId xmlns:a16="http://schemas.microsoft.com/office/drawing/2014/main" id="{A4790F81-089D-40D2-AEEC-6A9A04833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55" name="Picture 32">
          <a:extLst>
            <a:ext uri="{FF2B5EF4-FFF2-40B4-BE49-F238E27FC236}">
              <a16:creationId xmlns:a16="http://schemas.microsoft.com/office/drawing/2014/main" id="{DEE8A09D-F689-4594-9592-8B251A9C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56" name="Picture 32">
          <a:extLst>
            <a:ext uri="{FF2B5EF4-FFF2-40B4-BE49-F238E27FC236}">
              <a16:creationId xmlns:a16="http://schemas.microsoft.com/office/drawing/2014/main" id="{F032967C-B0C0-4F96-93B4-3E540883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57" name="Picture 32">
          <a:extLst>
            <a:ext uri="{FF2B5EF4-FFF2-40B4-BE49-F238E27FC236}">
              <a16:creationId xmlns:a16="http://schemas.microsoft.com/office/drawing/2014/main" id="{847177DE-6B25-4110-90C1-EE58C9C4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58" name="Picture 32">
          <a:extLst>
            <a:ext uri="{FF2B5EF4-FFF2-40B4-BE49-F238E27FC236}">
              <a16:creationId xmlns:a16="http://schemas.microsoft.com/office/drawing/2014/main" id="{D7DFA898-3AB7-48F4-86B6-4464FC41E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59" name="Picture 32">
          <a:extLst>
            <a:ext uri="{FF2B5EF4-FFF2-40B4-BE49-F238E27FC236}">
              <a16:creationId xmlns:a16="http://schemas.microsoft.com/office/drawing/2014/main" id="{EBC9D5E0-6CED-447B-AA39-99CDA6CF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60" name="Picture 32">
          <a:extLst>
            <a:ext uri="{FF2B5EF4-FFF2-40B4-BE49-F238E27FC236}">
              <a16:creationId xmlns:a16="http://schemas.microsoft.com/office/drawing/2014/main" id="{0920EFB9-3619-412C-AB25-7BC4E217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61" name="Picture 32">
          <a:extLst>
            <a:ext uri="{FF2B5EF4-FFF2-40B4-BE49-F238E27FC236}">
              <a16:creationId xmlns:a16="http://schemas.microsoft.com/office/drawing/2014/main" id="{2F6EBC13-8EAB-4887-89DD-522CA7D7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62" name="Picture 32">
          <a:extLst>
            <a:ext uri="{FF2B5EF4-FFF2-40B4-BE49-F238E27FC236}">
              <a16:creationId xmlns:a16="http://schemas.microsoft.com/office/drawing/2014/main" id="{FFEC29DC-3548-4D99-9A4A-93E586F5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63" name="Picture 32">
          <a:extLst>
            <a:ext uri="{FF2B5EF4-FFF2-40B4-BE49-F238E27FC236}">
              <a16:creationId xmlns:a16="http://schemas.microsoft.com/office/drawing/2014/main" id="{2E5B0315-4048-43C8-83DA-28EA841B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64" name="Picture 32">
          <a:extLst>
            <a:ext uri="{FF2B5EF4-FFF2-40B4-BE49-F238E27FC236}">
              <a16:creationId xmlns:a16="http://schemas.microsoft.com/office/drawing/2014/main" id="{460C66E9-BEC4-4E40-A5A3-DEAD1E99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65" name="Picture 32">
          <a:extLst>
            <a:ext uri="{FF2B5EF4-FFF2-40B4-BE49-F238E27FC236}">
              <a16:creationId xmlns:a16="http://schemas.microsoft.com/office/drawing/2014/main" id="{9C1A4464-E5A9-44E4-B5D1-213C363D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66" name="Picture 32">
          <a:extLst>
            <a:ext uri="{FF2B5EF4-FFF2-40B4-BE49-F238E27FC236}">
              <a16:creationId xmlns:a16="http://schemas.microsoft.com/office/drawing/2014/main" id="{62C91D10-53B8-42C6-A10A-82F2A23A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67" name="Picture 32">
          <a:extLst>
            <a:ext uri="{FF2B5EF4-FFF2-40B4-BE49-F238E27FC236}">
              <a16:creationId xmlns:a16="http://schemas.microsoft.com/office/drawing/2014/main" id="{D4D765FF-06D4-49CD-A52D-57AC6CCA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68" name="Picture 32">
          <a:extLst>
            <a:ext uri="{FF2B5EF4-FFF2-40B4-BE49-F238E27FC236}">
              <a16:creationId xmlns:a16="http://schemas.microsoft.com/office/drawing/2014/main" id="{AC89D8E2-CCA7-49BA-9183-D088B5EC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69" name="Picture 32">
          <a:extLst>
            <a:ext uri="{FF2B5EF4-FFF2-40B4-BE49-F238E27FC236}">
              <a16:creationId xmlns:a16="http://schemas.microsoft.com/office/drawing/2014/main" id="{7235938D-DC3D-41FB-A6CF-389B3B762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70" name="Picture 32">
          <a:extLst>
            <a:ext uri="{FF2B5EF4-FFF2-40B4-BE49-F238E27FC236}">
              <a16:creationId xmlns:a16="http://schemas.microsoft.com/office/drawing/2014/main" id="{0CB0B4D6-E6AF-435F-93D7-C6CCD0751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71" name="Picture 32">
          <a:extLst>
            <a:ext uri="{FF2B5EF4-FFF2-40B4-BE49-F238E27FC236}">
              <a16:creationId xmlns:a16="http://schemas.microsoft.com/office/drawing/2014/main" id="{E0A269D6-8E28-4CB6-AE03-DEA930823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72" name="Picture 32">
          <a:extLst>
            <a:ext uri="{FF2B5EF4-FFF2-40B4-BE49-F238E27FC236}">
              <a16:creationId xmlns:a16="http://schemas.microsoft.com/office/drawing/2014/main" id="{62B06FED-7CF9-425B-97A2-87D748A4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1238245</xdr:colOff>
      <xdr:row>0</xdr:row>
      <xdr:rowOff>0</xdr:rowOff>
    </xdr:from>
    <xdr:to>
      <xdr:col>5</xdr:col>
      <xdr:colOff>265103</xdr:colOff>
      <xdr:row>0</xdr:row>
      <xdr:rowOff>1143</xdr:rowOff>
    </xdr:to>
    <xdr:pic>
      <xdr:nvPicPr>
        <xdr:cNvPr id="473" name="Picture 32">
          <a:extLst>
            <a:ext uri="{FF2B5EF4-FFF2-40B4-BE49-F238E27FC236}">
              <a16:creationId xmlns:a16="http://schemas.microsoft.com/office/drawing/2014/main" id="{D3644E4A-EAF2-429C-80EC-03DC21DC7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686420" y="0"/>
          <a:ext cx="1189033" cy="11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74" name="Picture 32">
          <a:extLst>
            <a:ext uri="{FF2B5EF4-FFF2-40B4-BE49-F238E27FC236}">
              <a16:creationId xmlns:a16="http://schemas.microsoft.com/office/drawing/2014/main" id="{C48907C9-0E93-4324-9654-432AF9E3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75" name="Picture 32">
          <a:extLst>
            <a:ext uri="{FF2B5EF4-FFF2-40B4-BE49-F238E27FC236}">
              <a16:creationId xmlns:a16="http://schemas.microsoft.com/office/drawing/2014/main" id="{77E790C2-18E9-4CFA-9965-51DCB267F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76" name="Picture 32">
          <a:extLst>
            <a:ext uri="{FF2B5EF4-FFF2-40B4-BE49-F238E27FC236}">
              <a16:creationId xmlns:a16="http://schemas.microsoft.com/office/drawing/2014/main" id="{0EF7E9BD-927E-4BA2-A8CA-F1FE56EB1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77" name="Picture 32">
          <a:extLst>
            <a:ext uri="{FF2B5EF4-FFF2-40B4-BE49-F238E27FC236}">
              <a16:creationId xmlns:a16="http://schemas.microsoft.com/office/drawing/2014/main" id="{BBC043DF-9DEA-4268-BCF7-04C124D6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78" name="Picture 32">
          <a:extLst>
            <a:ext uri="{FF2B5EF4-FFF2-40B4-BE49-F238E27FC236}">
              <a16:creationId xmlns:a16="http://schemas.microsoft.com/office/drawing/2014/main" id="{F0B3D955-5801-42D0-B28C-CA941121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79" name="Picture 32">
          <a:extLst>
            <a:ext uri="{FF2B5EF4-FFF2-40B4-BE49-F238E27FC236}">
              <a16:creationId xmlns:a16="http://schemas.microsoft.com/office/drawing/2014/main" id="{02D3EC59-D964-44AB-8DC6-BD1F75C90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80" name="Picture 32">
          <a:extLst>
            <a:ext uri="{FF2B5EF4-FFF2-40B4-BE49-F238E27FC236}">
              <a16:creationId xmlns:a16="http://schemas.microsoft.com/office/drawing/2014/main" id="{81F9FEEB-2A51-40ED-8D41-B6E385AF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81" name="Picture 32">
          <a:extLst>
            <a:ext uri="{FF2B5EF4-FFF2-40B4-BE49-F238E27FC236}">
              <a16:creationId xmlns:a16="http://schemas.microsoft.com/office/drawing/2014/main" id="{F97C4A0F-A507-4944-8640-98F82676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82" name="Picture 32">
          <a:extLst>
            <a:ext uri="{FF2B5EF4-FFF2-40B4-BE49-F238E27FC236}">
              <a16:creationId xmlns:a16="http://schemas.microsoft.com/office/drawing/2014/main" id="{138CCA7C-074B-4EAB-A56D-467E2553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83" name="Picture 32">
          <a:extLst>
            <a:ext uri="{FF2B5EF4-FFF2-40B4-BE49-F238E27FC236}">
              <a16:creationId xmlns:a16="http://schemas.microsoft.com/office/drawing/2014/main" id="{6FAEC97E-40E9-4E19-A928-50A98EE31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84" name="Picture 32">
          <a:extLst>
            <a:ext uri="{FF2B5EF4-FFF2-40B4-BE49-F238E27FC236}">
              <a16:creationId xmlns:a16="http://schemas.microsoft.com/office/drawing/2014/main" id="{D6901FEE-640D-4626-86F9-132498BC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85" name="Picture 32">
          <a:extLst>
            <a:ext uri="{FF2B5EF4-FFF2-40B4-BE49-F238E27FC236}">
              <a16:creationId xmlns:a16="http://schemas.microsoft.com/office/drawing/2014/main" id="{091579D2-25CC-4F6D-8728-62B476E2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86" name="Picture 32">
          <a:extLst>
            <a:ext uri="{FF2B5EF4-FFF2-40B4-BE49-F238E27FC236}">
              <a16:creationId xmlns:a16="http://schemas.microsoft.com/office/drawing/2014/main" id="{DF595DD7-472F-4DDD-A119-93AC55AB7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87" name="Picture 32">
          <a:extLst>
            <a:ext uri="{FF2B5EF4-FFF2-40B4-BE49-F238E27FC236}">
              <a16:creationId xmlns:a16="http://schemas.microsoft.com/office/drawing/2014/main" id="{C0947C19-9040-4E30-B177-36E93A61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88" name="Picture 32">
          <a:extLst>
            <a:ext uri="{FF2B5EF4-FFF2-40B4-BE49-F238E27FC236}">
              <a16:creationId xmlns:a16="http://schemas.microsoft.com/office/drawing/2014/main" id="{401DFF8E-5700-4A11-B873-45533819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89" name="Picture 32">
          <a:extLst>
            <a:ext uri="{FF2B5EF4-FFF2-40B4-BE49-F238E27FC236}">
              <a16:creationId xmlns:a16="http://schemas.microsoft.com/office/drawing/2014/main" id="{3E419D9B-64C8-4581-8CE4-C13D8022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1238245</xdr:colOff>
      <xdr:row>0</xdr:row>
      <xdr:rowOff>0</xdr:rowOff>
    </xdr:from>
    <xdr:to>
      <xdr:col>5</xdr:col>
      <xdr:colOff>274628</xdr:colOff>
      <xdr:row>0</xdr:row>
      <xdr:rowOff>1143</xdr:rowOff>
    </xdr:to>
    <xdr:pic>
      <xdr:nvPicPr>
        <xdr:cNvPr id="490" name="Picture 32">
          <a:extLst>
            <a:ext uri="{FF2B5EF4-FFF2-40B4-BE49-F238E27FC236}">
              <a16:creationId xmlns:a16="http://schemas.microsoft.com/office/drawing/2014/main" id="{DFFB3237-38E2-4E4C-9285-8BB219947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686420" y="0"/>
          <a:ext cx="1198558" cy="11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91" name="Picture 32">
          <a:extLst>
            <a:ext uri="{FF2B5EF4-FFF2-40B4-BE49-F238E27FC236}">
              <a16:creationId xmlns:a16="http://schemas.microsoft.com/office/drawing/2014/main" id="{07D31DA0-4F4C-4777-B1AF-BA9B36DB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92" name="Picture 32">
          <a:extLst>
            <a:ext uri="{FF2B5EF4-FFF2-40B4-BE49-F238E27FC236}">
              <a16:creationId xmlns:a16="http://schemas.microsoft.com/office/drawing/2014/main" id="{8BA9166F-29E2-4320-A946-26F569D3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93" name="Picture 32">
          <a:extLst>
            <a:ext uri="{FF2B5EF4-FFF2-40B4-BE49-F238E27FC236}">
              <a16:creationId xmlns:a16="http://schemas.microsoft.com/office/drawing/2014/main" id="{A08E09D2-0F01-43D6-ACC5-2ADA683D3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94" name="Picture 32">
          <a:extLst>
            <a:ext uri="{FF2B5EF4-FFF2-40B4-BE49-F238E27FC236}">
              <a16:creationId xmlns:a16="http://schemas.microsoft.com/office/drawing/2014/main" id="{3CF44173-EA1F-42DD-904C-3841602A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95" name="Picture 32">
          <a:extLst>
            <a:ext uri="{FF2B5EF4-FFF2-40B4-BE49-F238E27FC236}">
              <a16:creationId xmlns:a16="http://schemas.microsoft.com/office/drawing/2014/main" id="{0F799CCB-696B-4039-8E09-16E0C1FD1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96" name="Picture 32">
          <a:extLst>
            <a:ext uri="{FF2B5EF4-FFF2-40B4-BE49-F238E27FC236}">
              <a16:creationId xmlns:a16="http://schemas.microsoft.com/office/drawing/2014/main" id="{C8B875BE-F225-43CF-AED2-3C49B2825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97" name="Picture 32">
          <a:extLst>
            <a:ext uri="{FF2B5EF4-FFF2-40B4-BE49-F238E27FC236}">
              <a16:creationId xmlns:a16="http://schemas.microsoft.com/office/drawing/2014/main" id="{16B2763C-2B67-49DC-B6B9-4CA7C081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498" name="Picture 32">
          <a:extLst>
            <a:ext uri="{FF2B5EF4-FFF2-40B4-BE49-F238E27FC236}">
              <a16:creationId xmlns:a16="http://schemas.microsoft.com/office/drawing/2014/main" id="{ABAE97D8-86AD-4D25-B34F-6342A0019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499" name="Picture 32">
          <a:extLst>
            <a:ext uri="{FF2B5EF4-FFF2-40B4-BE49-F238E27FC236}">
              <a16:creationId xmlns:a16="http://schemas.microsoft.com/office/drawing/2014/main" id="{5DBFEA55-3544-4990-9360-98626B79A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00" name="Picture 32">
          <a:extLst>
            <a:ext uri="{FF2B5EF4-FFF2-40B4-BE49-F238E27FC236}">
              <a16:creationId xmlns:a16="http://schemas.microsoft.com/office/drawing/2014/main" id="{AC06776B-E55C-46B9-8A51-51CFEA780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01" name="Picture 32">
          <a:extLst>
            <a:ext uri="{FF2B5EF4-FFF2-40B4-BE49-F238E27FC236}">
              <a16:creationId xmlns:a16="http://schemas.microsoft.com/office/drawing/2014/main" id="{3C6848CD-12A4-4D9D-826B-C0251E30A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02" name="Picture 32">
          <a:extLst>
            <a:ext uri="{FF2B5EF4-FFF2-40B4-BE49-F238E27FC236}">
              <a16:creationId xmlns:a16="http://schemas.microsoft.com/office/drawing/2014/main" id="{3DCDBE0A-3B0C-4B5D-B6FD-77F630F7F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03" name="Picture 32">
          <a:extLst>
            <a:ext uri="{FF2B5EF4-FFF2-40B4-BE49-F238E27FC236}">
              <a16:creationId xmlns:a16="http://schemas.microsoft.com/office/drawing/2014/main" id="{EC81D3E1-9AD7-444C-B1F5-EE522399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04" name="Picture 32">
          <a:extLst>
            <a:ext uri="{FF2B5EF4-FFF2-40B4-BE49-F238E27FC236}">
              <a16:creationId xmlns:a16="http://schemas.microsoft.com/office/drawing/2014/main" id="{2D3DF3BA-A679-4263-8C9F-0C91A6AD3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05" name="Picture 32">
          <a:extLst>
            <a:ext uri="{FF2B5EF4-FFF2-40B4-BE49-F238E27FC236}">
              <a16:creationId xmlns:a16="http://schemas.microsoft.com/office/drawing/2014/main" id="{DA0499C5-7234-4313-98E1-6363AA0B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06" name="Picture 32">
          <a:extLst>
            <a:ext uri="{FF2B5EF4-FFF2-40B4-BE49-F238E27FC236}">
              <a16:creationId xmlns:a16="http://schemas.microsoft.com/office/drawing/2014/main" id="{3EF6DD35-9E30-4DEE-9756-E12E0CA11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1238245</xdr:colOff>
      <xdr:row>0</xdr:row>
      <xdr:rowOff>0</xdr:rowOff>
    </xdr:from>
    <xdr:to>
      <xdr:col>4</xdr:col>
      <xdr:colOff>865179</xdr:colOff>
      <xdr:row>0</xdr:row>
      <xdr:rowOff>1143</xdr:rowOff>
    </xdr:to>
    <xdr:pic>
      <xdr:nvPicPr>
        <xdr:cNvPr id="507" name="Picture 32">
          <a:extLst>
            <a:ext uri="{FF2B5EF4-FFF2-40B4-BE49-F238E27FC236}">
              <a16:creationId xmlns:a16="http://schemas.microsoft.com/office/drawing/2014/main" id="{FAD1A2F7-E4D9-4644-B6A7-9DBB7562B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686420" y="0"/>
          <a:ext cx="865184" cy="11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08" name="Picture 32">
          <a:extLst>
            <a:ext uri="{FF2B5EF4-FFF2-40B4-BE49-F238E27FC236}">
              <a16:creationId xmlns:a16="http://schemas.microsoft.com/office/drawing/2014/main" id="{FC1DCB3A-696F-4A2C-AED0-49CDA3CE7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09" name="Picture 32">
          <a:extLst>
            <a:ext uri="{FF2B5EF4-FFF2-40B4-BE49-F238E27FC236}">
              <a16:creationId xmlns:a16="http://schemas.microsoft.com/office/drawing/2014/main" id="{262A5C61-B7F6-4BF9-8583-3E7BE7F0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10" name="Picture 32">
          <a:extLst>
            <a:ext uri="{FF2B5EF4-FFF2-40B4-BE49-F238E27FC236}">
              <a16:creationId xmlns:a16="http://schemas.microsoft.com/office/drawing/2014/main" id="{97530186-CC98-4741-8B87-5311B805A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11" name="Picture 32">
          <a:extLst>
            <a:ext uri="{FF2B5EF4-FFF2-40B4-BE49-F238E27FC236}">
              <a16:creationId xmlns:a16="http://schemas.microsoft.com/office/drawing/2014/main" id="{D0B245E4-48D0-4D00-A2EB-9D667322D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512" name="Picture 32">
          <a:extLst>
            <a:ext uri="{FF2B5EF4-FFF2-40B4-BE49-F238E27FC236}">
              <a16:creationId xmlns:a16="http://schemas.microsoft.com/office/drawing/2014/main" id="{71950E8C-BB70-4F01-A443-FE67383B7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513" name="Picture 32">
          <a:extLst>
            <a:ext uri="{FF2B5EF4-FFF2-40B4-BE49-F238E27FC236}">
              <a16:creationId xmlns:a16="http://schemas.microsoft.com/office/drawing/2014/main" id="{381D4AD0-672F-4B56-BC19-82B76AB68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514" name="Picture 32">
          <a:extLst>
            <a:ext uri="{FF2B5EF4-FFF2-40B4-BE49-F238E27FC236}">
              <a16:creationId xmlns:a16="http://schemas.microsoft.com/office/drawing/2014/main" id="{AB10C009-4E3E-46A2-A356-364C99CC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515" name="Picture 32">
          <a:extLst>
            <a:ext uri="{FF2B5EF4-FFF2-40B4-BE49-F238E27FC236}">
              <a16:creationId xmlns:a16="http://schemas.microsoft.com/office/drawing/2014/main" id="{AEE5E6F6-99D2-4628-AF33-E8D00E94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516" name="Picture 32">
          <a:extLst>
            <a:ext uri="{FF2B5EF4-FFF2-40B4-BE49-F238E27FC236}">
              <a16:creationId xmlns:a16="http://schemas.microsoft.com/office/drawing/2014/main" id="{2FB49F6B-54E3-428C-B1D3-D5DFCB71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2905300</xdr:colOff>
      <xdr:row>0</xdr:row>
      <xdr:rowOff>0</xdr:rowOff>
    </xdr:from>
    <xdr:to>
      <xdr:col>2</xdr:col>
      <xdr:colOff>3102446</xdr:colOff>
      <xdr:row>0</xdr:row>
      <xdr:rowOff>2667</xdr:rowOff>
    </xdr:to>
    <xdr:pic>
      <xdr:nvPicPr>
        <xdr:cNvPr id="517" name="Picture 32">
          <a:extLst>
            <a:ext uri="{FF2B5EF4-FFF2-40B4-BE49-F238E27FC236}">
              <a16:creationId xmlns:a16="http://schemas.microsoft.com/office/drawing/2014/main" id="{AD4CAA03-4CFE-47AD-BE1F-2825EB017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975" y="0"/>
          <a:ext cx="197146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790571</xdr:colOff>
      <xdr:row>37</xdr:row>
      <xdr:rowOff>0</xdr:rowOff>
    </xdr:from>
    <xdr:to>
      <xdr:col>4</xdr:col>
      <xdr:colOff>108002</xdr:colOff>
      <xdr:row>37</xdr:row>
      <xdr:rowOff>2667</xdr:rowOff>
    </xdr:to>
    <xdr:pic>
      <xdr:nvPicPr>
        <xdr:cNvPr id="518" name="Picture 32">
          <a:extLst>
            <a:ext uri="{FF2B5EF4-FFF2-40B4-BE49-F238E27FC236}">
              <a16:creationId xmlns:a16="http://schemas.microsoft.com/office/drawing/2014/main" id="{DF9EE937-D7A2-4755-A16E-D3775B5A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67371" y="7486650"/>
          <a:ext cx="203256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1419225</xdr:colOff>
      <xdr:row>0</xdr:row>
      <xdr:rowOff>0</xdr:rowOff>
    </xdr:from>
    <xdr:to>
      <xdr:col>3</xdr:col>
      <xdr:colOff>3234</xdr:colOff>
      <xdr:row>3</xdr:row>
      <xdr:rowOff>180974</xdr:rowOff>
    </xdr:to>
    <xdr:pic>
      <xdr:nvPicPr>
        <xdr:cNvPr id="519" name="Imagen 518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D1C868AF-D959-4FF4-A777-98680D26698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628900" y="0"/>
          <a:ext cx="2470209" cy="7524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20" name="Picture 32">
          <a:extLst>
            <a:ext uri="{FF2B5EF4-FFF2-40B4-BE49-F238E27FC236}">
              <a16:creationId xmlns:a16="http://schemas.microsoft.com/office/drawing/2014/main" id="{DE9E03FE-DE8F-442E-93D5-87659F00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21" name="Picture 32">
          <a:extLst>
            <a:ext uri="{FF2B5EF4-FFF2-40B4-BE49-F238E27FC236}">
              <a16:creationId xmlns:a16="http://schemas.microsoft.com/office/drawing/2014/main" id="{C7ABA9D4-E6FA-4615-A5BA-4ADCC2FD4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22" name="Picture 32">
          <a:extLst>
            <a:ext uri="{FF2B5EF4-FFF2-40B4-BE49-F238E27FC236}">
              <a16:creationId xmlns:a16="http://schemas.microsoft.com/office/drawing/2014/main" id="{5D372E79-3022-4EE9-B44B-870066D2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23" name="Picture 32">
          <a:extLst>
            <a:ext uri="{FF2B5EF4-FFF2-40B4-BE49-F238E27FC236}">
              <a16:creationId xmlns:a16="http://schemas.microsoft.com/office/drawing/2014/main" id="{5DBD4758-D1D7-4C0A-9E39-361B4B97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24" name="Picture 32">
          <a:extLst>
            <a:ext uri="{FF2B5EF4-FFF2-40B4-BE49-F238E27FC236}">
              <a16:creationId xmlns:a16="http://schemas.microsoft.com/office/drawing/2014/main" id="{CC53A3DE-6CB9-453B-9C63-BB8C0ED63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25" name="Picture 32">
          <a:extLst>
            <a:ext uri="{FF2B5EF4-FFF2-40B4-BE49-F238E27FC236}">
              <a16:creationId xmlns:a16="http://schemas.microsoft.com/office/drawing/2014/main" id="{E65AD191-61BE-4167-8CAC-FA2B2763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26" name="Picture 32">
          <a:extLst>
            <a:ext uri="{FF2B5EF4-FFF2-40B4-BE49-F238E27FC236}">
              <a16:creationId xmlns:a16="http://schemas.microsoft.com/office/drawing/2014/main" id="{AB84501C-8BD2-40FA-8833-6524A654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27" name="Picture 32">
          <a:extLst>
            <a:ext uri="{FF2B5EF4-FFF2-40B4-BE49-F238E27FC236}">
              <a16:creationId xmlns:a16="http://schemas.microsoft.com/office/drawing/2014/main" id="{58140B75-7AA1-41ED-A50C-32BE07D0D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28" name="Picture 32">
          <a:extLst>
            <a:ext uri="{FF2B5EF4-FFF2-40B4-BE49-F238E27FC236}">
              <a16:creationId xmlns:a16="http://schemas.microsoft.com/office/drawing/2014/main" id="{C09C8A42-585F-49C6-B996-ABBA4C39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29" name="Picture 32">
          <a:extLst>
            <a:ext uri="{FF2B5EF4-FFF2-40B4-BE49-F238E27FC236}">
              <a16:creationId xmlns:a16="http://schemas.microsoft.com/office/drawing/2014/main" id="{763C9282-C28F-4500-B935-5E2F8F60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30" name="Picture 32">
          <a:extLst>
            <a:ext uri="{FF2B5EF4-FFF2-40B4-BE49-F238E27FC236}">
              <a16:creationId xmlns:a16="http://schemas.microsoft.com/office/drawing/2014/main" id="{BA7FDC6E-3DF7-4410-BEB3-94E44EA3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31" name="Picture 32">
          <a:extLst>
            <a:ext uri="{FF2B5EF4-FFF2-40B4-BE49-F238E27FC236}">
              <a16:creationId xmlns:a16="http://schemas.microsoft.com/office/drawing/2014/main" id="{7A203A31-B463-44DE-8B8C-8490EC5F4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236528</xdr:colOff>
      <xdr:row>0</xdr:row>
      <xdr:rowOff>1143</xdr:rowOff>
    </xdr:to>
    <xdr:pic>
      <xdr:nvPicPr>
        <xdr:cNvPr id="532" name="Picture 32">
          <a:extLst>
            <a:ext uri="{FF2B5EF4-FFF2-40B4-BE49-F238E27FC236}">
              <a16:creationId xmlns:a16="http://schemas.microsoft.com/office/drawing/2014/main" id="{B9A8D0E6-60CF-42AF-B833-0FBD1C19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1189033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33" name="Picture 32">
          <a:extLst>
            <a:ext uri="{FF2B5EF4-FFF2-40B4-BE49-F238E27FC236}">
              <a16:creationId xmlns:a16="http://schemas.microsoft.com/office/drawing/2014/main" id="{DC15C6C5-9EBF-41B3-9B9B-2E980B4B1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34" name="Picture 32">
          <a:extLst>
            <a:ext uri="{FF2B5EF4-FFF2-40B4-BE49-F238E27FC236}">
              <a16:creationId xmlns:a16="http://schemas.microsoft.com/office/drawing/2014/main" id="{69589DB4-6106-4D97-9885-0275D4D25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35" name="Picture 32">
          <a:extLst>
            <a:ext uri="{FF2B5EF4-FFF2-40B4-BE49-F238E27FC236}">
              <a16:creationId xmlns:a16="http://schemas.microsoft.com/office/drawing/2014/main" id="{1954693D-D3E4-4EC9-AAEF-47481255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36" name="Picture 32">
          <a:extLst>
            <a:ext uri="{FF2B5EF4-FFF2-40B4-BE49-F238E27FC236}">
              <a16:creationId xmlns:a16="http://schemas.microsoft.com/office/drawing/2014/main" id="{9FA37151-2BF4-4A72-ABF1-93360A3DC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37" name="Picture 32">
          <a:extLst>
            <a:ext uri="{FF2B5EF4-FFF2-40B4-BE49-F238E27FC236}">
              <a16:creationId xmlns:a16="http://schemas.microsoft.com/office/drawing/2014/main" id="{13EAAEB3-7A1A-470E-8AE3-581A8168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38" name="Picture 32">
          <a:extLst>
            <a:ext uri="{FF2B5EF4-FFF2-40B4-BE49-F238E27FC236}">
              <a16:creationId xmlns:a16="http://schemas.microsoft.com/office/drawing/2014/main" id="{B99D9F72-91F7-44D0-B27B-E5E715AD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39" name="Picture 32">
          <a:extLst>
            <a:ext uri="{FF2B5EF4-FFF2-40B4-BE49-F238E27FC236}">
              <a16:creationId xmlns:a16="http://schemas.microsoft.com/office/drawing/2014/main" id="{0D56E217-42C0-41E6-923D-9CC288B78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40" name="Picture 32">
          <a:extLst>
            <a:ext uri="{FF2B5EF4-FFF2-40B4-BE49-F238E27FC236}">
              <a16:creationId xmlns:a16="http://schemas.microsoft.com/office/drawing/2014/main" id="{C5E7C8B9-C977-424A-8CB5-4A61EE46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41" name="Picture 32">
          <a:extLst>
            <a:ext uri="{FF2B5EF4-FFF2-40B4-BE49-F238E27FC236}">
              <a16:creationId xmlns:a16="http://schemas.microsoft.com/office/drawing/2014/main" id="{C7442648-DB47-44ED-BF10-670120FC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42" name="Picture 32">
          <a:extLst>
            <a:ext uri="{FF2B5EF4-FFF2-40B4-BE49-F238E27FC236}">
              <a16:creationId xmlns:a16="http://schemas.microsoft.com/office/drawing/2014/main" id="{74CE203C-E3F1-4588-87F5-CED69A4A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43" name="Picture 32">
          <a:extLst>
            <a:ext uri="{FF2B5EF4-FFF2-40B4-BE49-F238E27FC236}">
              <a16:creationId xmlns:a16="http://schemas.microsoft.com/office/drawing/2014/main" id="{A1D68D08-D014-4D17-A106-1369D1426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44" name="Picture 32">
          <a:extLst>
            <a:ext uri="{FF2B5EF4-FFF2-40B4-BE49-F238E27FC236}">
              <a16:creationId xmlns:a16="http://schemas.microsoft.com/office/drawing/2014/main" id="{A18AFB99-8368-46DB-BF44-4D87EB46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45" name="Picture 32">
          <a:extLst>
            <a:ext uri="{FF2B5EF4-FFF2-40B4-BE49-F238E27FC236}">
              <a16:creationId xmlns:a16="http://schemas.microsoft.com/office/drawing/2014/main" id="{08CBD07E-49FA-42AC-9F1E-D561753A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46" name="Picture 32">
          <a:extLst>
            <a:ext uri="{FF2B5EF4-FFF2-40B4-BE49-F238E27FC236}">
              <a16:creationId xmlns:a16="http://schemas.microsoft.com/office/drawing/2014/main" id="{5BB8F530-3CEA-4DC6-B949-ECB050F6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47" name="Picture 32">
          <a:extLst>
            <a:ext uri="{FF2B5EF4-FFF2-40B4-BE49-F238E27FC236}">
              <a16:creationId xmlns:a16="http://schemas.microsoft.com/office/drawing/2014/main" id="{0233FA52-B87D-4C76-9FAB-37112EE2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48" name="Picture 32">
          <a:extLst>
            <a:ext uri="{FF2B5EF4-FFF2-40B4-BE49-F238E27FC236}">
              <a16:creationId xmlns:a16="http://schemas.microsoft.com/office/drawing/2014/main" id="{AEE06557-47AD-49E2-A7CF-1CC0E82B9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246053</xdr:colOff>
      <xdr:row>0</xdr:row>
      <xdr:rowOff>1143</xdr:rowOff>
    </xdr:to>
    <xdr:pic>
      <xdr:nvPicPr>
        <xdr:cNvPr id="549" name="Picture 32">
          <a:extLst>
            <a:ext uri="{FF2B5EF4-FFF2-40B4-BE49-F238E27FC236}">
              <a16:creationId xmlns:a16="http://schemas.microsoft.com/office/drawing/2014/main" id="{9AF48F16-75CC-4D01-9CC4-353F736B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119855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50" name="Picture 32">
          <a:extLst>
            <a:ext uri="{FF2B5EF4-FFF2-40B4-BE49-F238E27FC236}">
              <a16:creationId xmlns:a16="http://schemas.microsoft.com/office/drawing/2014/main" id="{41B7D889-FC5E-47FA-9725-CBD563C9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51" name="Picture 32">
          <a:extLst>
            <a:ext uri="{FF2B5EF4-FFF2-40B4-BE49-F238E27FC236}">
              <a16:creationId xmlns:a16="http://schemas.microsoft.com/office/drawing/2014/main" id="{102C54FA-2281-4EE3-B698-593925A9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52" name="Picture 32">
          <a:extLst>
            <a:ext uri="{FF2B5EF4-FFF2-40B4-BE49-F238E27FC236}">
              <a16:creationId xmlns:a16="http://schemas.microsoft.com/office/drawing/2014/main" id="{A083BBB5-E794-4942-8AF9-5902CA07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53" name="Picture 32">
          <a:extLst>
            <a:ext uri="{FF2B5EF4-FFF2-40B4-BE49-F238E27FC236}">
              <a16:creationId xmlns:a16="http://schemas.microsoft.com/office/drawing/2014/main" id="{154B1ED9-D3F6-4D71-8804-F66A2127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54" name="Picture 32">
          <a:extLst>
            <a:ext uri="{FF2B5EF4-FFF2-40B4-BE49-F238E27FC236}">
              <a16:creationId xmlns:a16="http://schemas.microsoft.com/office/drawing/2014/main" id="{432EB60F-5C5D-4F40-B0CC-7F82246AD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55" name="Picture 32">
          <a:extLst>
            <a:ext uri="{FF2B5EF4-FFF2-40B4-BE49-F238E27FC236}">
              <a16:creationId xmlns:a16="http://schemas.microsoft.com/office/drawing/2014/main" id="{C1AE1AB7-70E7-408B-A896-611D71CE4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56" name="Picture 32">
          <a:extLst>
            <a:ext uri="{FF2B5EF4-FFF2-40B4-BE49-F238E27FC236}">
              <a16:creationId xmlns:a16="http://schemas.microsoft.com/office/drawing/2014/main" id="{CE934C98-6444-47D7-8411-C055F1E56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57" name="Picture 32">
          <a:extLst>
            <a:ext uri="{FF2B5EF4-FFF2-40B4-BE49-F238E27FC236}">
              <a16:creationId xmlns:a16="http://schemas.microsoft.com/office/drawing/2014/main" id="{5111596A-8F28-4FAF-A0FA-082C810ED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58" name="Picture 32">
          <a:extLst>
            <a:ext uri="{FF2B5EF4-FFF2-40B4-BE49-F238E27FC236}">
              <a16:creationId xmlns:a16="http://schemas.microsoft.com/office/drawing/2014/main" id="{33AADCA5-9D6B-4D84-BB1E-A10C7F72D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59" name="Picture 32">
          <a:extLst>
            <a:ext uri="{FF2B5EF4-FFF2-40B4-BE49-F238E27FC236}">
              <a16:creationId xmlns:a16="http://schemas.microsoft.com/office/drawing/2014/main" id="{B5AAF4CD-9333-417F-BEF7-9250FA1E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60" name="Picture 32">
          <a:extLst>
            <a:ext uri="{FF2B5EF4-FFF2-40B4-BE49-F238E27FC236}">
              <a16:creationId xmlns:a16="http://schemas.microsoft.com/office/drawing/2014/main" id="{DE3B01EB-5956-4DE0-8A20-79C90989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61" name="Picture 32">
          <a:extLst>
            <a:ext uri="{FF2B5EF4-FFF2-40B4-BE49-F238E27FC236}">
              <a16:creationId xmlns:a16="http://schemas.microsoft.com/office/drawing/2014/main" id="{9D7675B5-1C2B-4F89-89F3-F3FA81E16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62" name="Picture 32">
          <a:extLst>
            <a:ext uri="{FF2B5EF4-FFF2-40B4-BE49-F238E27FC236}">
              <a16:creationId xmlns:a16="http://schemas.microsoft.com/office/drawing/2014/main" id="{E48E5C9E-A5DE-495D-8B17-B4751A70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63" name="Picture 32">
          <a:extLst>
            <a:ext uri="{FF2B5EF4-FFF2-40B4-BE49-F238E27FC236}">
              <a16:creationId xmlns:a16="http://schemas.microsoft.com/office/drawing/2014/main" id="{2F111D43-0369-405A-9366-3A3324EE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64" name="Picture 32">
          <a:extLst>
            <a:ext uri="{FF2B5EF4-FFF2-40B4-BE49-F238E27FC236}">
              <a16:creationId xmlns:a16="http://schemas.microsoft.com/office/drawing/2014/main" id="{BFFF969A-45D4-48DD-8387-EE8F859C4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65" name="Picture 32">
          <a:extLst>
            <a:ext uri="{FF2B5EF4-FFF2-40B4-BE49-F238E27FC236}">
              <a16:creationId xmlns:a16="http://schemas.microsoft.com/office/drawing/2014/main" id="{D9653804-720F-4176-A7A2-A3296ADE3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865179</xdr:colOff>
      <xdr:row>0</xdr:row>
      <xdr:rowOff>1143</xdr:rowOff>
    </xdr:to>
    <xdr:pic>
      <xdr:nvPicPr>
        <xdr:cNvPr id="566" name="Picture 32">
          <a:extLst>
            <a:ext uri="{FF2B5EF4-FFF2-40B4-BE49-F238E27FC236}">
              <a16:creationId xmlns:a16="http://schemas.microsoft.com/office/drawing/2014/main" id="{E63AAD49-BBB9-4DA7-99FF-71362F372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865184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67" name="Picture 32">
          <a:extLst>
            <a:ext uri="{FF2B5EF4-FFF2-40B4-BE49-F238E27FC236}">
              <a16:creationId xmlns:a16="http://schemas.microsoft.com/office/drawing/2014/main" id="{913538D0-11BB-430C-800F-8EDC7113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68" name="Picture 32">
          <a:extLst>
            <a:ext uri="{FF2B5EF4-FFF2-40B4-BE49-F238E27FC236}">
              <a16:creationId xmlns:a16="http://schemas.microsoft.com/office/drawing/2014/main" id="{642D1AA8-B6CF-435E-90B2-E34E5FCE8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69" name="Picture 32">
          <a:extLst>
            <a:ext uri="{FF2B5EF4-FFF2-40B4-BE49-F238E27FC236}">
              <a16:creationId xmlns:a16="http://schemas.microsoft.com/office/drawing/2014/main" id="{A8B49722-917E-498D-B268-B44B9922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70" name="Picture 32">
          <a:extLst>
            <a:ext uri="{FF2B5EF4-FFF2-40B4-BE49-F238E27FC236}">
              <a16:creationId xmlns:a16="http://schemas.microsoft.com/office/drawing/2014/main" id="{C6D821E4-99EE-4008-8631-E74E14BCB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1" name="Picture 32">
          <a:extLst>
            <a:ext uri="{FF2B5EF4-FFF2-40B4-BE49-F238E27FC236}">
              <a16:creationId xmlns:a16="http://schemas.microsoft.com/office/drawing/2014/main" id="{67C00AEC-8CAE-4094-A64F-CB7BFC08A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2" name="Picture 32">
          <a:extLst>
            <a:ext uri="{FF2B5EF4-FFF2-40B4-BE49-F238E27FC236}">
              <a16:creationId xmlns:a16="http://schemas.microsoft.com/office/drawing/2014/main" id="{FA4B35D0-5F33-418A-B4DE-A5ECF0115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3" name="Picture 32">
          <a:extLst>
            <a:ext uri="{FF2B5EF4-FFF2-40B4-BE49-F238E27FC236}">
              <a16:creationId xmlns:a16="http://schemas.microsoft.com/office/drawing/2014/main" id="{D72F7E3E-5528-4985-9CFA-59F4A2EF3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4" name="Picture 32">
          <a:extLst>
            <a:ext uri="{FF2B5EF4-FFF2-40B4-BE49-F238E27FC236}">
              <a16:creationId xmlns:a16="http://schemas.microsoft.com/office/drawing/2014/main" id="{4F8FBB28-F87B-43AF-9EDC-BAA4E1C3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5" name="Picture 32">
          <a:extLst>
            <a:ext uri="{FF2B5EF4-FFF2-40B4-BE49-F238E27FC236}">
              <a16:creationId xmlns:a16="http://schemas.microsoft.com/office/drawing/2014/main" id="{9859439A-BE29-4AAA-9C71-2A4D19A27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6" name="Picture 32">
          <a:extLst>
            <a:ext uri="{FF2B5EF4-FFF2-40B4-BE49-F238E27FC236}">
              <a16:creationId xmlns:a16="http://schemas.microsoft.com/office/drawing/2014/main" id="{D0F5E058-B124-4DE7-8CD2-FCBCA2C5E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7" name="Picture 32">
          <a:extLst>
            <a:ext uri="{FF2B5EF4-FFF2-40B4-BE49-F238E27FC236}">
              <a16:creationId xmlns:a16="http://schemas.microsoft.com/office/drawing/2014/main" id="{F2A041A8-9BF3-4CD8-BEA6-C1C9B1E1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8" name="Picture 32">
          <a:extLst>
            <a:ext uri="{FF2B5EF4-FFF2-40B4-BE49-F238E27FC236}">
              <a16:creationId xmlns:a16="http://schemas.microsoft.com/office/drawing/2014/main" id="{EB0DDCCC-3BC9-43BB-A54D-415B37CE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579" name="Picture 32">
          <a:extLst>
            <a:ext uri="{FF2B5EF4-FFF2-40B4-BE49-F238E27FC236}">
              <a16:creationId xmlns:a16="http://schemas.microsoft.com/office/drawing/2014/main" id="{67E71434-C879-4610-B241-884B13F5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506079</xdr:colOff>
      <xdr:row>0</xdr:row>
      <xdr:rowOff>0</xdr:rowOff>
    </xdr:from>
    <xdr:to>
      <xdr:col>1</xdr:col>
      <xdr:colOff>704483</xdr:colOff>
      <xdr:row>0</xdr:row>
      <xdr:rowOff>2667</xdr:rowOff>
    </xdr:to>
    <xdr:pic>
      <xdr:nvPicPr>
        <xdr:cNvPr id="580" name="Picture 32">
          <a:extLst>
            <a:ext uri="{FF2B5EF4-FFF2-40B4-BE49-F238E27FC236}">
              <a16:creationId xmlns:a16="http://schemas.microsoft.com/office/drawing/2014/main" id="{2961C0AE-D4F8-4EF3-85B2-D1B1FCF55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1404" y="0"/>
          <a:ext cx="198404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2905300</xdr:colOff>
      <xdr:row>0</xdr:row>
      <xdr:rowOff>0</xdr:rowOff>
    </xdr:from>
    <xdr:to>
      <xdr:col>4</xdr:col>
      <xdr:colOff>197321</xdr:colOff>
      <xdr:row>0</xdr:row>
      <xdr:rowOff>2667</xdr:rowOff>
    </xdr:to>
    <xdr:pic>
      <xdr:nvPicPr>
        <xdr:cNvPr id="581" name="Picture 32">
          <a:extLst>
            <a:ext uri="{FF2B5EF4-FFF2-40B4-BE49-F238E27FC236}">
              <a16:creationId xmlns:a16="http://schemas.microsoft.com/office/drawing/2014/main" id="{03487169-F21F-445D-AF44-197B7F7B0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600" y="0"/>
          <a:ext cx="197146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5</xdr:col>
      <xdr:colOff>69902</xdr:colOff>
      <xdr:row>0</xdr:row>
      <xdr:rowOff>2667</xdr:rowOff>
    </xdr:to>
    <xdr:pic>
      <xdr:nvPicPr>
        <xdr:cNvPr id="582" name="Picture 32">
          <a:extLst>
            <a:ext uri="{FF2B5EF4-FFF2-40B4-BE49-F238E27FC236}">
              <a16:creationId xmlns:a16="http://schemas.microsoft.com/office/drawing/2014/main" id="{F1690C00-7310-4BB6-96D7-F4071C413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96" y="0"/>
          <a:ext cx="203256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83" name="Picture 32">
          <a:extLst>
            <a:ext uri="{FF2B5EF4-FFF2-40B4-BE49-F238E27FC236}">
              <a16:creationId xmlns:a16="http://schemas.microsoft.com/office/drawing/2014/main" id="{1FCE0012-BD86-4444-8813-4F2EB657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84" name="Picture 32">
          <a:extLst>
            <a:ext uri="{FF2B5EF4-FFF2-40B4-BE49-F238E27FC236}">
              <a16:creationId xmlns:a16="http://schemas.microsoft.com/office/drawing/2014/main" id="{659863E9-2CE7-49A2-B7F8-A5C4B767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85" name="Picture 32">
          <a:extLst>
            <a:ext uri="{FF2B5EF4-FFF2-40B4-BE49-F238E27FC236}">
              <a16:creationId xmlns:a16="http://schemas.microsoft.com/office/drawing/2014/main" id="{69DEF0E0-985E-43D8-B37B-070BCC51C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86" name="Picture 32">
          <a:extLst>
            <a:ext uri="{FF2B5EF4-FFF2-40B4-BE49-F238E27FC236}">
              <a16:creationId xmlns:a16="http://schemas.microsoft.com/office/drawing/2014/main" id="{EA6D4124-32D5-463C-A7A2-7F4E410BA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87" name="Picture 32">
          <a:extLst>
            <a:ext uri="{FF2B5EF4-FFF2-40B4-BE49-F238E27FC236}">
              <a16:creationId xmlns:a16="http://schemas.microsoft.com/office/drawing/2014/main" id="{D9FFC9F2-BBFE-4782-9978-4D0AD1BC0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88" name="Picture 32">
          <a:extLst>
            <a:ext uri="{FF2B5EF4-FFF2-40B4-BE49-F238E27FC236}">
              <a16:creationId xmlns:a16="http://schemas.microsoft.com/office/drawing/2014/main" id="{B09CD2B8-A879-4361-80BD-0BE3E8F5F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89" name="Picture 32">
          <a:extLst>
            <a:ext uri="{FF2B5EF4-FFF2-40B4-BE49-F238E27FC236}">
              <a16:creationId xmlns:a16="http://schemas.microsoft.com/office/drawing/2014/main" id="{DA661AED-EDEA-44EA-9418-55FC2B94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90" name="Picture 32">
          <a:extLst>
            <a:ext uri="{FF2B5EF4-FFF2-40B4-BE49-F238E27FC236}">
              <a16:creationId xmlns:a16="http://schemas.microsoft.com/office/drawing/2014/main" id="{39D20C23-A769-4558-AAD7-CAAFC8ED1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236528</xdr:colOff>
      <xdr:row>0</xdr:row>
      <xdr:rowOff>1143</xdr:rowOff>
    </xdr:to>
    <xdr:pic>
      <xdr:nvPicPr>
        <xdr:cNvPr id="591" name="Picture 32">
          <a:extLst>
            <a:ext uri="{FF2B5EF4-FFF2-40B4-BE49-F238E27FC236}">
              <a16:creationId xmlns:a16="http://schemas.microsoft.com/office/drawing/2014/main" id="{5A90FFBD-05CD-4B41-8A71-EE519C340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1189033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92" name="Picture 32">
          <a:extLst>
            <a:ext uri="{FF2B5EF4-FFF2-40B4-BE49-F238E27FC236}">
              <a16:creationId xmlns:a16="http://schemas.microsoft.com/office/drawing/2014/main" id="{44302278-CC76-4DBB-A6BC-E71BDD30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93" name="Picture 32">
          <a:extLst>
            <a:ext uri="{FF2B5EF4-FFF2-40B4-BE49-F238E27FC236}">
              <a16:creationId xmlns:a16="http://schemas.microsoft.com/office/drawing/2014/main" id="{4CF77828-CBDA-4DDC-9F1A-734DCABC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94" name="Picture 32">
          <a:extLst>
            <a:ext uri="{FF2B5EF4-FFF2-40B4-BE49-F238E27FC236}">
              <a16:creationId xmlns:a16="http://schemas.microsoft.com/office/drawing/2014/main" id="{14B4B974-61AA-45E3-A33A-9E156A5CA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595" name="Picture 32">
          <a:extLst>
            <a:ext uri="{FF2B5EF4-FFF2-40B4-BE49-F238E27FC236}">
              <a16:creationId xmlns:a16="http://schemas.microsoft.com/office/drawing/2014/main" id="{B70452F5-F28B-4B36-BD42-569C8379B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6" name="Picture 32">
          <a:extLst>
            <a:ext uri="{FF2B5EF4-FFF2-40B4-BE49-F238E27FC236}">
              <a16:creationId xmlns:a16="http://schemas.microsoft.com/office/drawing/2014/main" id="{764F7CD8-1E3F-4970-92F6-F08368F75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7" name="Picture 32">
          <a:extLst>
            <a:ext uri="{FF2B5EF4-FFF2-40B4-BE49-F238E27FC236}">
              <a16:creationId xmlns:a16="http://schemas.microsoft.com/office/drawing/2014/main" id="{3936A8BD-8D94-495B-8F0A-C7A8AD2A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8" name="Picture 32">
          <a:extLst>
            <a:ext uri="{FF2B5EF4-FFF2-40B4-BE49-F238E27FC236}">
              <a16:creationId xmlns:a16="http://schemas.microsoft.com/office/drawing/2014/main" id="{1E72820B-93DE-4F93-A809-8CC1927D2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9" name="Picture 32">
          <a:extLst>
            <a:ext uri="{FF2B5EF4-FFF2-40B4-BE49-F238E27FC236}">
              <a16:creationId xmlns:a16="http://schemas.microsoft.com/office/drawing/2014/main" id="{439A73B8-41AC-4F46-B8D8-2DC595CA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00" name="Picture 32">
          <a:extLst>
            <a:ext uri="{FF2B5EF4-FFF2-40B4-BE49-F238E27FC236}">
              <a16:creationId xmlns:a16="http://schemas.microsoft.com/office/drawing/2014/main" id="{00F6958A-D313-4121-B7D1-4C8A288DA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01" name="Picture 32">
          <a:extLst>
            <a:ext uri="{FF2B5EF4-FFF2-40B4-BE49-F238E27FC236}">
              <a16:creationId xmlns:a16="http://schemas.microsoft.com/office/drawing/2014/main" id="{B0926207-8F1A-46CB-B8E1-FB2E793E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02" name="Picture 32">
          <a:extLst>
            <a:ext uri="{FF2B5EF4-FFF2-40B4-BE49-F238E27FC236}">
              <a16:creationId xmlns:a16="http://schemas.microsoft.com/office/drawing/2014/main" id="{74309559-2323-4C70-9BEA-FECD592A7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03" name="Picture 32">
          <a:extLst>
            <a:ext uri="{FF2B5EF4-FFF2-40B4-BE49-F238E27FC236}">
              <a16:creationId xmlns:a16="http://schemas.microsoft.com/office/drawing/2014/main" id="{CB82A6FA-6149-4C08-BB5A-1ADA4595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04" name="Picture 32">
          <a:extLst>
            <a:ext uri="{FF2B5EF4-FFF2-40B4-BE49-F238E27FC236}">
              <a16:creationId xmlns:a16="http://schemas.microsoft.com/office/drawing/2014/main" id="{F02CDA93-283A-4077-9BBF-4FC45A22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05" name="Picture 32">
          <a:extLst>
            <a:ext uri="{FF2B5EF4-FFF2-40B4-BE49-F238E27FC236}">
              <a16:creationId xmlns:a16="http://schemas.microsoft.com/office/drawing/2014/main" id="{D34FB627-1617-4610-81D8-E2FB246D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06" name="Picture 32">
          <a:extLst>
            <a:ext uri="{FF2B5EF4-FFF2-40B4-BE49-F238E27FC236}">
              <a16:creationId xmlns:a16="http://schemas.microsoft.com/office/drawing/2014/main" id="{B0664A67-7793-4792-A0A5-32EB5A3E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07" name="Picture 32">
          <a:extLst>
            <a:ext uri="{FF2B5EF4-FFF2-40B4-BE49-F238E27FC236}">
              <a16:creationId xmlns:a16="http://schemas.microsoft.com/office/drawing/2014/main" id="{D9374B63-280E-4472-ACBF-4C5D8054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246053</xdr:colOff>
      <xdr:row>0</xdr:row>
      <xdr:rowOff>1143</xdr:rowOff>
    </xdr:to>
    <xdr:pic>
      <xdr:nvPicPr>
        <xdr:cNvPr id="608" name="Picture 32">
          <a:extLst>
            <a:ext uri="{FF2B5EF4-FFF2-40B4-BE49-F238E27FC236}">
              <a16:creationId xmlns:a16="http://schemas.microsoft.com/office/drawing/2014/main" id="{F0C8589E-2062-4E7E-9B02-637F584C1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119855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09" name="Picture 32">
          <a:extLst>
            <a:ext uri="{FF2B5EF4-FFF2-40B4-BE49-F238E27FC236}">
              <a16:creationId xmlns:a16="http://schemas.microsoft.com/office/drawing/2014/main" id="{7A349AFD-6630-4D3B-AA89-05ACF771F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10" name="Picture 32">
          <a:extLst>
            <a:ext uri="{FF2B5EF4-FFF2-40B4-BE49-F238E27FC236}">
              <a16:creationId xmlns:a16="http://schemas.microsoft.com/office/drawing/2014/main" id="{7ABE8A5C-7937-495D-8F91-23E9CCCB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11" name="Picture 32">
          <a:extLst>
            <a:ext uri="{FF2B5EF4-FFF2-40B4-BE49-F238E27FC236}">
              <a16:creationId xmlns:a16="http://schemas.microsoft.com/office/drawing/2014/main" id="{9577C568-77AF-4981-9C72-7637E948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12" name="Picture 32">
          <a:extLst>
            <a:ext uri="{FF2B5EF4-FFF2-40B4-BE49-F238E27FC236}">
              <a16:creationId xmlns:a16="http://schemas.microsoft.com/office/drawing/2014/main" id="{38525504-ECFC-48F1-ACA3-6759B28CA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13" name="Picture 32">
          <a:extLst>
            <a:ext uri="{FF2B5EF4-FFF2-40B4-BE49-F238E27FC236}">
              <a16:creationId xmlns:a16="http://schemas.microsoft.com/office/drawing/2014/main" id="{B587B429-239B-4549-929C-AA0F1A5C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14" name="Picture 32">
          <a:extLst>
            <a:ext uri="{FF2B5EF4-FFF2-40B4-BE49-F238E27FC236}">
              <a16:creationId xmlns:a16="http://schemas.microsoft.com/office/drawing/2014/main" id="{D0A0546A-E1E0-4C8B-843C-660CF3EC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15" name="Picture 32">
          <a:extLst>
            <a:ext uri="{FF2B5EF4-FFF2-40B4-BE49-F238E27FC236}">
              <a16:creationId xmlns:a16="http://schemas.microsoft.com/office/drawing/2014/main" id="{65358EDB-8F6C-41DB-8E38-0F6B77A1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16" name="Picture 32">
          <a:extLst>
            <a:ext uri="{FF2B5EF4-FFF2-40B4-BE49-F238E27FC236}">
              <a16:creationId xmlns:a16="http://schemas.microsoft.com/office/drawing/2014/main" id="{06301F02-3CE9-4609-A6B4-35358A47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17" name="Picture 32">
          <a:extLst>
            <a:ext uri="{FF2B5EF4-FFF2-40B4-BE49-F238E27FC236}">
              <a16:creationId xmlns:a16="http://schemas.microsoft.com/office/drawing/2014/main" id="{331C6205-265D-4AEB-B137-3B28FE553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18" name="Picture 32">
          <a:extLst>
            <a:ext uri="{FF2B5EF4-FFF2-40B4-BE49-F238E27FC236}">
              <a16:creationId xmlns:a16="http://schemas.microsoft.com/office/drawing/2014/main" id="{A87732D7-4F86-4A73-B92C-864B9765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19" name="Picture 32">
          <a:extLst>
            <a:ext uri="{FF2B5EF4-FFF2-40B4-BE49-F238E27FC236}">
              <a16:creationId xmlns:a16="http://schemas.microsoft.com/office/drawing/2014/main" id="{95CFD37D-C440-46AB-8D84-0BB8DDD2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20" name="Picture 32">
          <a:extLst>
            <a:ext uri="{FF2B5EF4-FFF2-40B4-BE49-F238E27FC236}">
              <a16:creationId xmlns:a16="http://schemas.microsoft.com/office/drawing/2014/main" id="{A9C31932-D6B3-4D97-A0BB-7FE4AAF6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864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21" name="Picture 32">
          <a:extLst>
            <a:ext uri="{FF2B5EF4-FFF2-40B4-BE49-F238E27FC236}">
              <a16:creationId xmlns:a16="http://schemas.microsoft.com/office/drawing/2014/main" id="{DA86C84C-5F72-43F6-B598-4CB74556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22" name="Picture 32">
          <a:extLst>
            <a:ext uri="{FF2B5EF4-FFF2-40B4-BE49-F238E27FC236}">
              <a16:creationId xmlns:a16="http://schemas.microsoft.com/office/drawing/2014/main" id="{C6251647-2B84-42BC-9B1A-4C90B4185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23" name="Picture 32">
          <a:extLst>
            <a:ext uri="{FF2B5EF4-FFF2-40B4-BE49-F238E27FC236}">
              <a16:creationId xmlns:a16="http://schemas.microsoft.com/office/drawing/2014/main" id="{C418CBCA-F108-4BEC-A3D6-659D8421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24" name="Picture 32">
          <a:extLst>
            <a:ext uri="{FF2B5EF4-FFF2-40B4-BE49-F238E27FC236}">
              <a16:creationId xmlns:a16="http://schemas.microsoft.com/office/drawing/2014/main" id="{FAF7216C-2A32-4D4D-8F0B-F814F7AF5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865179</xdr:colOff>
      <xdr:row>0</xdr:row>
      <xdr:rowOff>1143</xdr:rowOff>
    </xdr:to>
    <xdr:pic>
      <xdr:nvPicPr>
        <xdr:cNvPr id="625" name="Picture 32">
          <a:extLst>
            <a:ext uri="{FF2B5EF4-FFF2-40B4-BE49-F238E27FC236}">
              <a16:creationId xmlns:a16="http://schemas.microsoft.com/office/drawing/2014/main" id="{DF4D9A61-AD43-4640-BD1A-16FAAE476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6591295" y="0"/>
          <a:ext cx="865184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26" name="Picture 32">
          <a:extLst>
            <a:ext uri="{FF2B5EF4-FFF2-40B4-BE49-F238E27FC236}">
              <a16:creationId xmlns:a16="http://schemas.microsoft.com/office/drawing/2014/main" id="{3CBF5471-ACE4-41AB-9A0D-5EE7F767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27" name="Picture 32">
          <a:extLst>
            <a:ext uri="{FF2B5EF4-FFF2-40B4-BE49-F238E27FC236}">
              <a16:creationId xmlns:a16="http://schemas.microsoft.com/office/drawing/2014/main" id="{9F937861-2EDA-4BDF-B00B-4D49B4DBE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28" name="Picture 32">
          <a:extLst>
            <a:ext uri="{FF2B5EF4-FFF2-40B4-BE49-F238E27FC236}">
              <a16:creationId xmlns:a16="http://schemas.microsoft.com/office/drawing/2014/main" id="{70E0F379-5A89-4334-8FA4-36446C7B3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29" name="Picture 32">
          <a:extLst>
            <a:ext uri="{FF2B5EF4-FFF2-40B4-BE49-F238E27FC236}">
              <a16:creationId xmlns:a16="http://schemas.microsoft.com/office/drawing/2014/main" id="{08AA142A-A47B-46A5-8EE3-87939DF7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30" name="Picture 32">
          <a:extLst>
            <a:ext uri="{FF2B5EF4-FFF2-40B4-BE49-F238E27FC236}">
              <a16:creationId xmlns:a16="http://schemas.microsoft.com/office/drawing/2014/main" id="{E00F7408-47F2-49CA-82D3-2625BBF8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31" name="Picture 32">
          <a:extLst>
            <a:ext uri="{FF2B5EF4-FFF2-40B4-BE49-F238E27FC236}">
              <a16:creationId xmlns:a16="http://schemas.microsoft.com/office/drawing/2014/main" id="{D7AAFD94-C00D-4ABA-A8EF-1508431C1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32" name="Picture 32">
          <a:extLst>
            <a:ext uri="{FF2B5EF4-FFF2-40B4-BE49-F238E27FC236}">
              <a16:creationId xmlns:a16="http://schemas.microsoft.com/office/drawing/2014/main" id="{33F2B521-7599-4C3F-B10F-F67955B67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33" name="Picture 32">
          <a:extLst>
            <a:ext uri="{FF2B5EF4-FFF2-40B4-BE49-F238E27FC236}">
              <a16:creationId xmlns:a16="http://schemas.microsoft.com/office/drawing/2014/main" id="{BDA96069-CAC8-45D4-AF40-D3250431C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34" name="Picture 32">
          <a:extLst>
            <a:ext uri="{FF2B5EF4-FFF2-40B4-BE49-F238E27FC236}">
              <a16:creationId xmlns:a16="http://schemas.microsoft.com/office/drawing/2014/main" id="{1AA8A43D-D448-476D-87BF-509EEDCEA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35" name="Picture 32">
          <a:extLst>
            <a:ext uri="{FF2B5EF4-FFF2-40B4-BE49-F238E27FC236}">
              <a16:creationId xmlns:a16="http://schemas.microsoft.com/office/drawing/2014/main" id="{F45FA7CA-77FF-4CAD-AEBE-9F1537A60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36" name="Picture 32">
          <a:extLst>
            <a:ext uri="{FF2B5EF4-FFF2-40B4-BE49-F238E27FC236}">
              <a16:creationId xmlns:a16="http://schemas.microsoft.com/office/drawing/2014/main" id="{1552BB70-EB26-4D6E-B3AF-1D3676A7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37" name="Picture 32">
          <a:extLst>
            <a:ext uri="{FF2B5EF4-FFF2-40B4-BE49-F238E27FC236}">
              <a16:creationId xmlns:a16="http://schemas.microsoft.com/office/drawing/2014/main" id="{E2930076-1954-4314-89A1-5A8873663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38" name="Picture 32">
          <a:extLst>
            <a:ext uri="{FF2B5EF4-FFF2-40B4-BE49-F238E27FC236}">
              <a16:creationId xmlns:a16="http://schemas.microsoft.com/office/drawing/2014/main" id="{B0D3B267-074E-4441-91FE-3ECFEFC7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39" name="Picture 32">
          <a:extLst>
            <a:ext uri="{FF2B5EF4-FFF2-40B4-BE49-F238E27FC236}">
              <a16:creationId xmlns:a16="http://schemas.microsoft.com/office/drawing/2014/main" id="{2672183C-23B6-464E-B94A-987E1392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40" name="Picture 32">
          <a:extLst>
            <a:ext uri="{FF2B5EF4-FFF2-40B4-BE49-F238E27FC236}">
              <a16:creationId xmlns:a16="http://schemas.microsoft.com/office/drawing/2014/main" id="{1BC5002E-F604-4BFD-B77D-39840618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41" name="Picture 32">
          <a:extLst>
            <a:ext uri="{FF2B5EF4-FFF2-40B4-BE49-F238E27FC236}">
              <a16:creationId xmlns:a16="http://schemas.microsoft.com/office/drawing/2014/main" id="{64E7C23F-41BE-45A9-B472-06FD847B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42" name="Picture 32">
          <a:extLst>
            <a:ext uri="{FF2B5EF4-FFF2-40B4-BE49-F238E27FC236}">
              <a16:creationId xmlns:a16="http://schemas.microsoft.com/office/drawing/2014/main" id="{DE68AA4C-9668-4314-A7E6-FBD59EAF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43" name="Picture 32">
          <a:extLst>
            <a:ext uri="{FF2B5EF4-FFF2-40B4-BE49-F238E27FC236}">
              <a16:creationId xmlns:a16="http://schemas.microsoft.com/office/drawing/2014/main" id="{ABAAFCEC-FA3A-45BA-8CE6-29A432C9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44" name="Picture 32">
          <a:extLst>
            <a:ext uri="{FF2B5EF4-FFF2-40B4-BE49-F238E27FC236}">
              <a16:creationId xmlns:a16="http://schemas.microsoft.com/office/drawing/2014/main" id="{F105C8B5-1645-44EE-ABBB-FBC02629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45" name="Picture 32">
          <a:extLst>
            <a:ext uri="{FF2B5EF4-FFF2-40B4-BE49-F238E27FC236}">
              <a16:creationId xmlns:a16="http://schemas.microsoft.com/office/drawing/2014/main" id="{A6847B80-D2D9-4B90-8DE0-26568DDAD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1238245</xdr:colOff>
      <xdr:row>0</xdr:row>
      <xdr:rowOff>0</xdr:rowOff>
    </xdr:from>
    <xdr:to>
      <xdr:col>5</xdr:col>
      <xdr:colOff>265103</xdr:colOff>
      <xdr:row>0</xdr:row>
      <xdr:rowOff>1143</xdr:rowOff>
    </xdr:to>
    <xdr:pic>
      <xdr:nvPicPr>
        <xdr:cNvPr id="646" name="Picture 32">
          <a:extLst>
            <a:ext uri="{FF2B5EF4-FFF2-40B4-BE49-F238E27FC236}">
              <a16:creationId xmlns:a16="http://schemas.microsoft.com/office/drawing/2014/main" id="{4AE99C21-386B-4886-9B84-A07D409B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686420" y="0"/>
          <a:ext cx="1189033" cy="11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47" name="Picture 32">
          <a:extLst>
            <a:ext uri="{FF2B5EF4-FFF2-40B4-BE49-F238E27FC236}">
              <a16:creationId xmlns:a16="http://schemas.microsoft.com/office/drawing/2014/main" id="{63B624BA-C15D-406A-9664-26BCA10E0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48" name="Picture 32">
          <a:extLst>
            <a:ext uri="{FF2B5EF4-FFF2-40B4-BE49-F238E27FC236}">
              <a16:creationId xmlns:a16="http://schemas.microsoft.com/office/drawing/2014/main" id="{C6E48E08-8B2B-4274-B8CC-16E22056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49" name="Picture 32">
          <a:extLst>
            <a:ext uri="{FF2B5EF4-FFF2-40B4-BE49-F238E27FC236}">
              <a16:creationId xmlns:a16="http://schemas.microsoft.com/office/drawing/2014/main" id="{73E04277-20B1-4372-8154-D85B84402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50" name="Picture 32">
          <a:extLst>
            <a:ext uri="{FF2B5EF4-FFF2-40B4-BE49-F238E27FC236}">
              <a16:creationId xmlns:a16="http://schemas.microsoft.com/office/drawing/2014/main" id="{57A35FA6-7868-49BA-A53F-D4D939C8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51" name="Picture 32">
          <a:extLst>
            <a:ext uri="{FF2B5EF4-FFF2-40B4-BE49-F238E27FC236}">
              <a16:creationId xmlns:a16="http://schemas.microsoft.com/office/drawing/2014/main" id="{AC59BCA7-331F-4F56-96FE-FFB985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52" name="Picture 32">
          <a:extLst>
            <a:ext uri="{FF2B5EF4-FFF2-40B4-BE49-F238E27FC236}">
              <a16:creationId xmlns:a16="http://schemas.microsoft.com/office/drawing/2014/main" id="{31A3A443-59AA-4B89-B751-EE072AB28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53" name="Picture 32">
          <a:extLst>
            <a:ext uri="{FF2B5EF4-FFF2-40B4-BE49-F238E27FC236}">
              <a16:creationId xmlns:a16="http://schemas.microsoft.com/office/drawing/2014/main" id="{8AEACFE5-7D2C-47E3-8B4C-1957C36C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54" name="Picture 32">
          <a:extLst>
            <a:ext uri="{FF2B5EF4-FFF2-40B4-BE49-F238E27FC236}">
              <a16:creationId xmlns:a16="http://schemas.microsoft.com/office/drawing/2014/main" id="{3B2A3FAB-2D06-4487-B003-AC83C0C69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55" name="Picture 32">
          <a:extLst>
            <a:ext uri="{FF2B5EF4-FFF2-40B4-BE49-F238E27FC236}">
              <a16:creationId xmlns:a16="http://schemas.microsoft.com/office/drawing/2014/main" id="{58717154-DB17-466F-A63C-FFEBC90A5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56" name="Picture 32">
          <a:extLst>
            <a:ext uri="{FF2B5EF4-FFF2-40B4-BE49-F238E27FC236}">
              <a16:creationId xmlns:a16="http://schemas.microsoft.com/office/drawing/2014/main" id="{C8BA4C87-012F-4137-A8D2-646C47469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57" name="Picture 32">
          <a:extLst>
            <a:ext uri="{FF2B5EF4-FFF2-40B4-BE49-F238E27FC236}">
              <a16:creationId xmlns:a16="http://schemas.microsoft.com/office/drawing/2014/main" id="{988C7B94-8BB4-40FA-9AC2-A963BE6E5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58" name="Picture 32">
          <a:extLst>
            <a:ext uri="{FF2B5EF4-FFF2-40B4-BE49-F238E27FC236}">
              <a16:creationId xmlns:a16="http://schemas.microsoft.com/office/drawing/2014/main" id="{8F99A19D-227E-4892-87E3-B193A9E32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59" name="Picture 32">
          <a:extLst>
            <a:ext uri="{FF2B5EF4-FFF2-40B4-BE49-F238E27FC236}">
              <a16:creationId xmlns:a16="http://schemas.microsoft.com/office/drawing/2014/main" id="{9405A319-B7FC-41CE-BC88-329CAF2E7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60" name="Picture 32">
          <a:extLst>
            <a:ext uri="{FF2B5EF4-FFF2-40B4-BE49-F238E27FC236}">
              <a16:creationId xmlns:a16="http://schemas.microsoft.com/office/drawing/2014/main" id="{6A493A7A-4CA6-43A7-AA4B-0F7D7E331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61" name="Picture 32">
          <a:extLst>
            <a:ext uri="{FF2B5EF4-FFF2-40B4-BE49-F238E27FC236}">
              <a16:creationId xmlns:a16="http://schemas.microsoft.com/office/drawing/2014/main" id="{CCDA5DF6-7BAE-40F3-912F-3E2CDDE0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62" name="Picture 32">
          <a:extLst>
            <a:ext uri="{FF2B5EF4-FFF2-40B4-BE49-F238E27FC236}">
              <a16:creationId xmlns:a16="http://schemas.microsoft.com/office/drawing/2014/main" id="{A027DB8D-EB17-4A36-954A-F56211C9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1238245</xdr:colOff>
      <xdr:row>0</xdr:row>
      <xdr:rowOff>0</xdr:rowOff>
    </xdr:from>
    <xdr:to>
      <xdr:col>5</xdr:col>
      <xdr:colOff>274628</xdr:colOff>
      <xdr:row>0</xdr:row>
      <xdr:rowOff>1143</xdr:rowOff>
    </xdr:to>
    <xdr:pic>
      <xdr:nvPicPr>
        <xdr:cNvPr id="663" name="Picture 32">
          <a:extLst>
            <a:ext uri="{FF2B5EF4-FFF2-40B4-BE49-F238E27FC236}">
              <a16:creationId xmlns:a16="http://schemas.microsoft.com/office/drawing/2014/main" id="{6249318B-CFF7-496D-9B04-B9F57E894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686420" y="0"/>
          <a:ext cx="1198558" cy="11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64" name="Picture 32">
          <a:extLst>
            <a:ext uri="{FF2B5EF4-FFF2-40B4-BE49-F238E27FC236}">
              <a16:creationId xmlns:a16="http://schemas.microsoft.com/office/drawing/2014/main" id="{9D47C5A5-A9EE-4C2A-9795-7FB35ECBC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65" name="Picture 32">
          <a:extLst>
            <a:ext uri="{FF2B5EF4-FFF2-40B4-BE49-F238E27FC236}">
              <a16:creationId xmlns:a16="http://schemas.microsoft.com/office/drawing/2014/main" id="{08BB5049-3466-4124-87CC-ED5FB313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66" name="Picture 32">
          <a:extLst>
            <a:ext uri="{FF2B5EF4-FFF2-40B4-BE49-F238E27FC236}">
              <a16:creationId xmlns:a16="http://schemas.microsoft.com/office/drawing/2014/main" id="{FB468652-C68D-4721-8ED3-28E539D6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67" name="Picture 32">
          <a:extLst>
            <a:ext uri="{FF2B5EF4-FFF2-40B4-BE49-F238E27FC236}">
              <a16:creationId xmlns:a16="http://schemas.microsoft.com/office/drawing/2014/main" id="{2E299472-ED68-4A55-AB09-B23F20247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68" name="Picture 32">
          <a:extLst>
            <a:ext uri="{FF2B5EF4-FFF2-40B4-BE49-F238E27FC236}">
              <a16:creationId xmlns:a16="http://schemas.microsoft.com/office/drawing/2014/main" id="{61144B0D-5D57-4C64-B28F-F052ED97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69" name="Picture 32">
          <a:extLst>
            <a:ext uri="{FF2B5EF4-FFF2-40B4-BE49-F238E27FC236}">
              <a16:creationId xmlns:a16="http://schemas.microsoft.com/office/drawing/2014/main" id="{750F4524-9B1F-4B2F-A090-4D728FA6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70" name="Picture 32">
          <a:extLst>
            <a:ext uri="{FF2B5EF4-FFF2-40B4-BE49-F238E27FC236}">
              <a16:creationId xmlns:a16="http://schemas.microsoft.com/office/drawing/2014/main" id="{50D6A611-6975-451D-B878-A0FDDC94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71" name="Picture 32">
          <a:extLst>
            <a:ext uri="{FF2B5EF4-FFF2-40B4-BE49-F238E27FC236}">
              <a16:creationId xmlns:a16="http://schemas.microsoft.com/office/drawing/2014/main" id="{B10C7058-F5E2-41F7-AE8D-D00DCD9E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72" name="Picture 32">
          <a:extLst>
            <a:ext uri="{FF2B5EF4-FFF2-40B4-BE49-F238E27FC236}">
              <a16:creationId xmlns:a16="http://schemas.microsoft.com/office/drawing/2014/main" id="{E55DFE92-60C1-4786-8E7A-7EF43A0D8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73" name="Picture 32">
          <a:extLst>
            <a:ext uri="{FF2B5EF4-FFF2-40B4-BE49-F238E27FC236}">
              <a16:creationId xmlns:a16="http://schemas.microsoft.com/office/drawing/2014/main" id="{57218A36-CC7D-4996-88E1-73CE4A4D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74" name="Picture 32">
          <a:extLst>
            <a:ext uri="{FF2B5EF4-FFF2-40B4-BE49-F238E27FC236}">
              <a16:creationId xmlns:a16="http://schemas.microsoft.com/office/drawing/2014/main" id="{F8F5D9BF-2BA1-4138-A1FD-2D9B0F0A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2</xdr:col>
      <xdr:colOff>3400417</xdr:colOff>
      <xdr:row>0</xdr:row>
      <xdr:rowOff>2667</xdr:rowOff>
    </xdr:to>
    <xdr:pic>
      <xdr:nvPicPr>
        <xdr:cNvPr id="675" name="Picture 32">
          <a:extLst>
            <a:ext uri="{FF2B5EF4-FFF2-40B4-BE49-F238E27FC236}">
              <a16:creationId xmlns:a16="http://schemas.microsoft.com/office/drawing/2014/main" id="{D9717F1E-827F-4A9C-A814-12AFDEDE2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4100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76" name="Picture 32">
          <a:extLst>
            <a:ext uri="{FF2B5EF4-FFF2-40B4-BE49-F238E27FC236}">
              <a16:creationId xmlns:a16="http://schemas.microsoft.com/office/drawing/2014/main" id="{DEB8679B-062C-4E49-8E63-3AF8D642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77" name="Picture 32">
          <a:extLst>
            <a:ext uri="{FF2B5EF4-FFF2-40B4-BE49-F238E27FC236}">
              <a16:creationId xmlns:a16="http://schemas.microsoft.com/office/drawing/2014/main" id="{C6913356-2B39-49B5-B098-FB6CB3D5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78" name="Picture 32">
          <a:extLst>
            <a:ext uri="{FF2B5EF4-FFF2-40B4-BE49-F238E27FC236}">
              <a16:creationId xmlns:a16="http://schemas.microsoft.com/office/drawing/2014/main" id="{DCCF3A7D-EF4F-4A1C-9068-90BC80D5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79" name="Picture 32">
          <a:extLst>
            <a:ext uri="{FF2B5EF4-FFF2-40B4-BE49-F238E27FC236}">
              <a16:creationId xmlns:a16="http://schemas.microsoft.com/office/drawing/2014/main" id="{B686CC68-A67A-4630-B3B9-C2EB32DE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1238245</xdr:colOff>
      <xdr:row>0</xdr:row>
      <xdr:rowOff>0</xdr:rowOff>
    </xdr:from>
    <xdr:to>
      <xdr:col>4</xdr:col>
      <xdr:colOff>865179</xdr:colOff>
      <xdr:row>0</xdr:row>
      <xdr:rowOff>1143</xdr:rowOff>
    </xdr:to>
    <xdr:pic>
      <xdr:nvPicPr>
        <xdr:cNvPr id="680" name="Picture 32">
          <a:extLst>
            <a:ext uri="{FF2B5EF4-FFF2-40B4-BE49-F238E27FC236}">
              <a16:creationId xmlns:a16="http://schemas.microsoft.com/office/drawing/2014/main" id="{70FB1683-7271-4BBA-B406-F44F451BB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686420" y="0"/>
          <a:ext cx="865184" cy="11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81" name="Picture 32">
          <a:extLst>
            <a:ext uri="{FF2B5EF4-FFF2-40B4-BE49-F238E27FC236}">
              <a16:creationId xmlns:a16="http://schemas.microsoft.com/office/drawing/2014/main" id="{2A91475C-0331-4F63-9B10-306CF9DBA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82" name="Picture 32">
          <a:extLst>
            <a:ext uri="{FF2B5EF4-FFF2-40B4-BE49-F238E27FC236}">
              <a16:creationId xmlns:a16="http://schemas.microsoft.com/office/drawing/2014/main" id="{7EEC6140-2890-477D-8B2A-209C9EE2B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83" name="Picture 32">
          <a:extLst>
            <a:ext uri="{FF2B5EF4-FFF2-40B4-BE49-F238E27FC236}">
              <a16:creationId xmlns:a16="http://schemas.microsoft.com/office/drawing/2014/main" id="{D75937D6-6E70-441F-AB68-C6F1CAE00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84" name="Picture 32">
          <a:extLst>
            <a:ext uri="{FF2B5EF4-FFF2-40B4-BE49-F238E27FC236}">
              <a16:creationId xmlns:a16="http://schemas.microsoft.com/office/drawing/2014/main" id="{C81C157C-CF4A-4F52-BED5-21E27236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2096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85" name="Picture 32">
          <a:extLst>
            <a:ext uri="{FF2B5EF4-FFF2-40B4-BE49-F238E27FC236}">
              <a16:creationId xmlns:a16="http://schemas.microsoft.com/office/drawing/2014/main" id="{29D4D06C-637A-454F-B62B-012660DDE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86" name="Picture 32">
          <a:extLst>
            <a:ext uri="{FF2B5EF4-FFF2-40B4-BE49-F238E27FC236}">
              <a16:creationId xmlns:a16="http://schemas.microsoft.com/office/drawing/2014/main" id="{6DC2006C-6C8C-4959-B734-A3AF092E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87" name="Picture 32">
          <a:extLst>
            <a:ext uri="{FF2B5EF4-FFF2-40B4-BE49-F238E27FC236}">
              <a16:creationId xmlns:a16="http://schemas.microsoft.com/office/drawing/2014/main" id="{2DECBCAC-4498-497B-BD59-82EDCFED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88" name="Picture 32">
          <a:extLst>
            <a:ext uri="{FF2B5EF4-FFF2-40B4-BE49-F238E27FC236}">
              <a16:creationId xmlns:a16="http://schemas.microsoft.com/office/drawing/2014/main" id="{8F390EFB-40BD-46A3-A8F8-2A82E431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89" name="Picture 32">
          <a:extLst>
            <a:ext uri="{FF2B5EF4-FFF2-40B4-BE49-F238E27FC236}">
              <a16:creationId xmlns:a16="http://schemas.microsoft.com/office/drawing/2014/main" id="{BC203720-367E-4F4E-B39C-03DA0F528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95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2905300</xdr:colOff>
      <xdr:row>0</xdr:row>
      <xdr:rowOff>0</xdr:rowOff>
    </xdr:from>
    <xdr:to>
      <xdr:col>2</xdr:col>
      <xdr:colOff>3102446</xdr:colOff>
      <xdr:row>0</xdr:row>
      <xdr:rowOff>2667</xdr:rowOff>
    </xdr:to>
    <xdr:pic>
      <xdr:nvPicPr>
        <xdr:cNvPr id="690" name="Picture 32">
          <a:extLst>
            <a:ext uri="{FF2B5EF4-FFF2-40B4-BE49-F238E27FC236}">
              <a16:creationId xmlns:a16="http://schemas.microsoft.com/office/drawing/2014/main" id="{65496347-BAF2-4EB0-A5F3-CF410972E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975" y="0"/>
          <a:ext cx="197146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790571</xdr:colOff>
      <xdr:row>37</xdr:row>
      <xdr:rowOff>0</xdr:rowOff>
    </xdr:from>
    <xdr:to>
      <xdr:col>4</xdr:col>
      <xdr:colOff>108002</xdr:colOff>
      <xdr:row>37</xdr:row>
      <xdr:rowOff>2667</xdr:rowOff>
    </xdr:to>
    <xdr:pic>
      <xdr:nvPicPr>
        <xdr:cNvPr id="691" name="Picture 32">
          <a:extLst>
            <a:ext uri="{FF2B5EF4-FFF2-40B4-BE49-F238E27FC236}">
              <a16:creationId xmlns:a16="http://schemas.microsoft.com/office/drawing/2014/main" id="{4B3184A1-BC1D-4B8D-B4B1-3CB8D175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67371" y="7486650"/>
          <a:ext cx="203256" cy="266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INGRESOS%20E%20EGRESOS%202024..xlsx" TargetMode="External"/><Relationship Id="rId1" Type="http://schemas.openxmlformats.org/officeDocument/2006/relationships/externalLinkPath" Target="INGRESOS%20E%20EGRESOS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RO 2024"/>
      <sheetName val="FIMOVIT ENERO 2024"/>
      <sheetName val="Hoja5"/>
      <sheetName val="COLECTORA FEBRERO2024"/>
      <sheetName val="Hoja14"/>
      <sheetName val="FIMOVIT FEBRERO2024"/>
      <sheetName val="COLECTORA MARZO2024"/>
      <sheetName val="FIMOVIT MARZO 2024"/>
      <sheetName val="Hoja1"/>
      <sheetName val=" "/>
      <sheetName val="COLECTORA ABRIL 2024"/>
      <sheetName val="FIMOVIT ABRIL 2024"/>
      <sheetName val="COLECTORA MAYO2024"/>
      <sheetName val="FIMOVIT MAYO2024"/>
      <sheetName val="COLECTORA JUNIO 2024"/>
      <sheetName val="FIMOVIT JUNIO 2024"/>
      <sheetName val="COLECTORA JULIO 2024"/>
      <sheetName val="FIMOVIT JULIO 2024"/>
      <sheetName val="COLECTORA AGOSTO 2024"/>
      <sheetName val="FIMOVIT AGOSTO 2024"/>
      <sheetName val="COLECTORA SEPT 2024"/>
      <sheetName val="FIMOVIT SEPT 2024"/>
      <sheetName val="COLECTORA OCTUB 2024"/>
      <sheetName val="FIMOVIT OCTUB 2024"/>
      <sheetName val="COLECTORA NOV 2024"/>
      <sheetName val="FIMOVIT NOV.2024"/>
      <sheetName val="COLECTORA DIC.2024"/>
      <sheetName val="FIMOVIT DIC.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1">
          <cell r="F71">
            <v>40934770.789999999</v>
          </cell>
        </row>
      </sheetData>
      <sheetData sheetId="25">
        <row r="43">
          <cell r="F43">
            <v>26489916.229999997</v>
          </cell>
        </row>
      </sheetData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56F0-0500-41AC-9F30-05A75F686CF9}">
  <dimension ref="A1:F100"/>
  <sheetViews>
    <sheetView topLeftCell="A77" workbookViewId="0">
      <selection activeCell="L17" sqref="L17"/>
    </sheetView>
  </sheetViews>
  <sheetFormatPr baseColWidth="10" defaultRowHeight="15" x14ac:dyDescent="0.25"/>
  <cols>
    <col min="2" max="2" width="8.85546875" customWidth="1"/>
    <col min="3" max="3" width="54.28515625" customWidth="1"/>
    <col min="4" max="4" width="12.85546875" customWidth="1"/>
    <col min="5" max="5" width="13" customWidth="1"/>
    <col min="6" max="6" width="14" customWidth="1"/>
  </cols>
  <sheetData>
    <row r="1" spans="1:6" ht="18.75" x14ac:dyDescent="0.3">
      <c r="A1" s="1"/>
      <c r="B1" s="1"/>
      <c r="C1" s="1"/>
      <c r="D1" s="1"/>
      <c r="E1" s="1"/>
      <c r="F1" s="1"/>
    </row>
    <row r="2" spans="1:6" ht="18.75" x14ac:dyDescent="0.3">
      <c r="A2" s="1"/>
      <c r="B2" s="1"/>
      <c r="C2" s="1"/>
      <c r="D2" s="1"/>
      <c r="E2" s="1"/>
      <c r="F2" s="1"/>
    </row>
    <row r="3" spans="1:6" ht="18.75" x14ac:dyDescent="0.3">
      <c r="A3" s="1"/>
      <c r="B3" s="1"/>
      <c r="C3" s="1"/>
      <c r="D3" s="1"/>
      <c r="E3" s="1"/>
      <c r="F3" s="1"/>
    </row>
    <row r="4" spans="1:6" ht="18.75" x14ac:dyDescent="0.3">
      <c r="A4" s="1"/>
      <c r="B4" s="1"/>
      <c r="C4" s="1"/>
      <c r="D4" s="1"/>
      <c r="E4" s="1"/>
      <c r="F4" s="1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2" t="s">
        <v>0</v>
      </c>
      <c r="B6" s="2"/>
      <c r="C6" s="2"/>
      <c r="D6" s="2"/>
      <c r="E6" s="2"/>
      <c r="F6" s="2"/>
    </row>
    <row r="7" spans="1:6" x14ac:dyDescent="0.25">
      <c r="A7" s="3" t="s">
        <v>1</v>
      </c>
      <c r="B7" s="3"/>
      <c r="C7" s="3"/>
      <c r="D7" s="3"/>
      <c r="E7" s="3"/>
      <c r="F7" s="3"/>
    </row>
    <row r="8" spans="1:6" ht="15.75" x14ac:dyDescent="0.25">
      <c r="A8" s="4"/>
      <c r="B8" s="5"/>
      <c r="C8" s="5"/>
      <c r="D8" s="6"/>
      <c r="E8" s="6"/>
      <c r="F8" s="7"/>
    </row>
    <row r="9" spans="1:6" ht="15.75" thickBot="1" x14ac:dyDescent="0.3">
      <c r="A9" s="8" t="s">
        <v>2</v>
      </c>
      <c r="B9" s="9"/>
      <c r="C9" s="9"/>
      <c r="D9" s="9"/>
      <c r="E9" s="9"/>
      <c r="F9" s="10"/>
    </row>
    <row r="10" spans="1:6" x14ac:dyDescent="0.25">
      <c r="A10" s="11"/>
      <c r="B10" s="12"/>
      <c r="C10" s="13"/>
      <c r="D10" s="14"/>
      <c r="E10" s="15"/>
      <c r="F10" s="16" t="s">
        <v>3</v>
      </c>
    </row>
    <row r="11" spans="1:6" x14ac:dyDescent="0.25">
      <c r="A11" s="17" t="s">
        <v>4</v>
      </c>
      <c r="B11" s="17" t="s">
        <v>5</v>
      </c>
      <c r="C11" s="17" t="s">
        <v>6</v>
      </c>
      <c r="D11" s="18" t="s">
        <v>7</v>
      </c>
      <c r="E11" s="19" t="s">
        <v>8</v>
      </c>
      <c r="F11" s="19" t="s">
        <v>9</v>
      </c>
    </row>
    <row r="12" spans="1:6" x14ac:dyDescent="0.25">
      <c r="A12" s="20"/>
      <c r="B12" s="21"/>
      <c r="C12" s="22" t="s">
        <v>3</v>
      </c>
      <c r="D12" s="23"/>
      <c r="E12" s="24"/>
      <c r="F12" s="23">
        <f>+'[1]COLECTORA NOV 2024'!F71</f>
        <v>40934770.789999999</v>
      </c>
    </row>
    <row r="13" spans="1:6" x14ac:dyDescent="0.25">
      <c r="A13" s="25">
        <v>45627</v>
      </c>
      <c r="B13" s="26"/>
      <c r="C13" s="27"/>
      <c r="D13" s="28">
        <v>136615</v>
      </c>
      <c r="E13" s="29"/>
      <c r="F13" s="30">
        <f>+F12+D13-E13</f>
        <v>41071385.789999999</v>
      </c>
    </row>
    <row r="14" spans="1:6" x14ac:dyDescent="0.25">
      <c r="A14" s="25">
        <v>45628</v>
      </c>
      <c r="B14" s="26"/>
      <c r="C14" s="31"/>
      <c r="D14" s="28">
        <v>508435</v>
      </c>
      <c r="E14" s="29"/>
      <c r="F14" s="30">
        <f t="shared" ref="F14:F77" si="0">+F13+D14-E14</f>
        <v>41579820.789999999</v>
      </c>
    </row>
    <row r="15" spans="1:6" x14ac:dyDescent="0.25">
      <c r="A15" s="25">
        <v>45628</v>
      </c>
      <c r="B15" s="32" t="s">
        <v>10</v>
      </c>
      <c r="C15" s="31" t="s">
        <v>11</v>
      </c>
      <c r="D15" s="33"/>
      <c r="E15" s="34">
        <v>119180</v>
      </c>
      <c r="F15" s="30">
        <f t="shared" si="0"/>
        <v>41460640.789999999</v>
      </c>
    </row>
    <row r="16" spans="1:6" x14ac:dyDescent="0.25">
      <c r="A16" s="25">
        <v>45629</v>
      </c>
      <c r="B16" s="26"/>
      <c r="C16" s="31"/>
      <c r="D16" s="28">
        <v>481140</v>
      </c>
      <c r="E16" s="35"/>
      <c r="F16" s="30">
        <f t="shared" si="0"/>
        <v>41941780.789999999</v>
      </c>
    </row>
    <row r="17" spans="1:6" x14ac:dyDescent="0.25">
      <c r="A17" s="25">
        <v>45630</v>
      </c>
      <c r="B17" s="26"/>
      <c r="C17" s="31"/>
      <c r="D17" s="28">
        <v>461265</v>
      </c>
      <c r="E17" s="35"/>
      <c r="F17" s="30">
        <f t="shared" si="0"/>
        <v>42403045.789999999</v>
      </c>
    </row>
    <row r="18" spans="1:6" x14ac:dyDescent="0.25">
      <c r="A18" s="25">
        <v>45630</v>
      </c>
      <c r="B18" s="32" t="s">
        <v>12</v>
      </c>
      <c r="C18" s="31" t="s">
        <v>13</v>
      </c>
      <c r="D18" s="33"/>
      <c r="E18" s="34">
        <v>47200</v>
      </c>
      <c r="F18" s="30">
        <f t="shared" si="0"/>
        <v>42355845.789999999</v>
      </c>
    </row>
    <row r="19" spans="1:6" x14ac:dyDescent="0.25">
      <c r="A19" s="25">
        <v>45631</v>
      </c>
      <c r="B19" s="26"/>
      <c r="C19" s="31"/>
      <c r="D19" s="28">
        <v>454400</v>
      </c>
      <c r="E19" s="35"/>
      <c r="F19" s="30">
        <f t="shared" si="0"/>
        <v>42810245.789999999</v>
      </c>
    </row>
    <row r="20" spans="1:6" x14ac:dyDescent="0.25">
      <c r="A20" s="25">
        <v>45632</v>
      </c>
      <c r="B20" s="26"/>
      <c r="C20" s="31"/>
      <c r="D20" s="28">
        <v>432505</v>
      </c>
      <c r="E20" s="35"/>
      <c r="F20" s="30">
        <f t="shared" si="0"/>
        <v>43242750.789999999</v>
      </c>
    </row>
    <row r="21" spans="1:6" x14ac:dyDescent="0.25">
      <c r="A21" s="25">
        <v>45632</v>
      </c>
      <c r="B21" s="32" t="s">
        <v>14</v>
      </c>
      <c r="C21" s="31" t="s">
        <v>15</v>
      </c>
      <c r="D21" s="33"/>
      <c r="E21" s="34">
        <v>1205557.3799999999</v>
      </c>
      <c r="F21" s="30">
        <f t="shared" si="0"/>
        <v>42037193.409999996</v>
      </c>
    </row>
    <row r="22" spans="1:6" x14ac:dyDescent="0.25">
      <c r="A22" s="25">
        <v>45632</v>
      </c>
      <c r="B22" s="32" t="s">
        <v>16</v>
      </c>
      <c r="C22" s="31" t="s">
        <v>17</v>
      </c>
      <c r="D22" s="33"/>
      <c r="E22" s="34">
        <v>54735.68</v>
      </c>
      <c r="F22" s="30">
        <f t="shared" si="0"/>
        <v>41982457.729999997</v>
      </c>
    </row>
    <row r="23" spans="1:6" x14ac:dyDescent="0.25">
      <c r="A23" s="25">
        <v>45633</v>
      </c>
      <c r="B23" s="26"/>
      <c r="C23" s="31"/>
      <c r="D23" s="28">
        <v>225955</v>
      </c>
      <c r="E23" s="35"/>
      <c r="F23" s="30">
        <f t="shared" si="0"/>
        <v>42208412.729999997</v>
      </c>
    </row>
    <row r="24" spans="1:6" x14ac:dyDescent="0.25">
      <c r="A24" s="25">
        <v>45634</v>
      </c>
      <c r="B24" s="26"/>
      <c r="C24" s="31"/>
      <c r="D24" s="28">
        <v>137135</v>
      </c>
      <c r="E24" s="35"/>
      <c r="F24" s="30">
        <f t="shared" si="0"/>
        <v>42345547.729999997</v>
      </c>
    </row>
    <row r="25" spans="1:6" x14ac:dyDescent="0.25">
      <c r="A25" s="25">
        <v>45635</v>
      </c>
      <c r="B25" s="26"/>
      <c r="C25" s="31"/>
      <c r="D25" s="28">
        <v>466915</v>
      </c>
      <c r="E25" s="35"/>
      <c r="F25" s="30">
        <f t="shared" si="0"/>
        <v>42812462.729999997</v>
      </c>
    </row>
    <row r="26" spans="1:6" x14ac:dyDescent="0.25">
      <c r="A26" s="25">
        <v>45635</v>
      </c>
      <c r="B26" s="32" t="s">
        <v>18</v>
      </c>
      <c r="C26" s="31" t="s">
        <v>19</v>
      </c>
      <c r="D26" s="33"/>
      <c r="E26" s="34">
        <v>2073302.8</v>
      </c>
      <c r="F26" s="30">
        <f t="shared" si="0"/>
        <v>40739159.93</v>
      </c>
    </row>
    <row r="27" spans="1:6" x14ac:dyDescent="0.25">
      <c r="A27" s="25">
        <v>45635</v>
      </c>
      <c r="B27" s="32" t="s">
        <v>20</v>
      </c>
      <c r="C27" s="31" t="s">
        <v>21</v>
      </c>
      <c r="D27" s="33"/>
      <c r="E27" s="34">
        <v>1489380.01</v>
      </c>
      <c r="F27" s="30">
        <f t="shared" si="0"/>
        <v>39249779.920000002</v>
      </c>
    </row>
    <row r="28" spans="1:6" x14ac:dyDescent="0.25">
      <c r="A28" s="25">
        <v>45635</v>
      </c>
      <c r="B28" s="32" t="s">
        <v>22</v>
      </c>
      <c r="C28" s="31" t="s">
        <v>23</v>
      </c>
      <c r="D28" s="33"/>
      <c r="E28" s="34">
        <v>306800</v>
      </c>
      <c r="F28" s="30">
        <f t="shared" si="0"/>
        <v>38942979.920000002</v>
      </c>
    </row>
    <row r="29" spans="1:6" x14ac:dyDescent="0.25">
      <c r="A29" s="25">
        <v>45635</v>
      </c>
      <c r="B29" s="32" t="s">
        <v>24</v>
      </c>
      <c r="C29" s="31" t="s">
        <v>25</v>
      </c>
      <c r="D29" s="33"/>
      <c r="E29" s="34">
        <v>388200</v>
      </c>
      <c r="F29" s="30">
        <f t="shared" si="0"/>
        <v>38554779.920000002</v>
      </c>
    </row>
    <row r="30" spans="1:6" x14ac:dyDescent="0.25">
      <c r="A30" s="25">
        <v>45635</v>
      </c>
      <c r="B30" s="32" t="s">
        <v>26</v>
      </c>
      <c r="C30" s="31" t="s">
        <v>27</v>
      </c>
      <c r="D30" s="33"/>
      <c r="E30" s="34">
        <v>390166.66</v>
      </c>
      <c r="F30" s="30">
        <f t="shared" si="0"/>
        <v>38164613.260000005</v>
      </c>
    </row>
    <row r="31" spans="1:6" x14ac:dyDescent="0.25">
      <c r="A31" s="25">
        <v>45635</v>
      </c>
      <c r="B31" s="32" t="s">
        <v>28</v>
      </c>
      <c r="C31" s="31" t="s">
        <v>29</v>
      </c>
      <c r="D31" s="33"/>
      <c r="E31" s="34">
        <v>28457.07</v>
      </c>
      <c r="F31" s="30">
        <f t="shared" si="0"/>
        <v>38136156.190000005</v>
      </c>
    </row>
    <row r="32" spans="1:6" x14ac:dyDescent="0.25">
      <c r="A32" s="25">
        <v>45635</v>
      </c>
      <c r="B32" s="32" t="s">
        <v>30</v>
      </c>
      <c r="C32" s="31" t="s">
        <v>31</v>
      </c>
      <c r="D32" s="33"/>
      <c r="E32" s="34">
        <v>12647.59</v>
      </c>
      <c r="F32" s="30">
        <f t="shared" si="0"/>
        <v>38123508.600000001</v>
      </c>
    </row>
    <row r="33" spans="1:6" x14ac:dyDescent="0.25">
      <c r="A33" s="25">
        <v>45635</v>
      </c>
      <c r="B33" s="32" t="s">
        <v>32</v>
      </c>
      <c r="C33" s="31" t="s">
        <v>33</v>
      </c>
      <c r="D33" s="33"/>
      <c r="E33" s="34">
        <v>413000</v>
      </c>
      <c r="F33" s="30">
        <f t="shared" si="0"/>
        <v>37710508.600000001</v>
      </c>
    </row>
    <row r="34" spans="1:6" x14ac:dyDescent="0.25">
      <c r="A34" s="25">
        <v>45635</v>
      </c>
      <c r="B34" s="32" t="s">
        <v>34</v>
      </c>
      <c r="C34" s="31" t="s">
        <v>35</v>
      </c>
      <c r="D34" s="33"/>
      <c r="E34" s="34">
        <v>50000</v>
      </c>
      <c r="F34" s="30">
        <f t="shared" si="0"/>
        <v>37660508.600000001</v>
      </c>
    </row>
    <row r="35" spans="1:6" x14ac:dyDescent="0.25">
      <c r="A35" s="25">
        <v>45635</v>
      </c>
      <c r="B35" s="36" t="s">
        <v>36</v>
      </c>
      <c r="C35" s="31" t="s">
        <v>37</v>
      </c>
      <c r="D35" s="33"/>
      <c r="E35" s="34">
        <v>1735839</v>
      </c>
      <c r="F35" s="30">
        <f t="shared" si="0"/>
        <v>35924669.600000001</v>
      </c>
    </row>
    <row r="36" spans="1:6" x14ac:dyDescent="0.25">
      <c r="A36" s="25">
        <v>45635</v>
      </c>
      <c r="B36" s="36" t="s">
        <v>38</v>
      </c>
      <c r="C36" s="31" t="s">
        <v>39</v>
      </c>
      <c r="D36" s="33"/>
      <c r="E36" s="37">
        <v>698560</v>
      </c>
      <c r="F36" s="30">
        <f t="shared" si="0"/>
        <v>35226109.600000001</v>
      </c>
    </row>
    <row r="37" spans="1:6" x14ac:dyDescent="0.25">
      <c r="A37" s="25">
        <v>45636</v>
      </c>
      <c r="B37" s="38"/>
      <c r="C37" s="31"/>
      <c r="D37" s="28">
        <v>454155</v>
      </c>
      <c r="E37" s="35"/>
      <c r="F37" s="30">
        <f t="shared" si="0"/>
        <v>35680264.600000001</v>
      </c>
    </row>
    <row r="38" spans="1:6" x14ac:dyDescent="0.25">
      <c r="A38" s="25">
        <v>45637</v>
      </c>
      <c r="B38" s="38"/>
      <c r="C38" s="31"/>
      <c r="D38" s="28">
        <v>429735</v>
      </c>
      <c r="E38" s="35"/>
      <c r="F38" s="30">
        <f t="shared" si="0"/>
        <v>36109999.600000001</v>
      </c>
    </row>
    <row r="39" spans="1:6" x14ac:dyDescent="0.25">
      <c r="A39" s="25">
        <v>45637</v>
      </c>
      <c r="B39" s="32" t="s">
        <v>40</v>
      </c>
      <c r="C39" s="31" t="s">
        <v>41</v>
      </c>
      <c r="D39" s="33"/>
      <c r="E39" s="34">
        <v>7163836.6399999997</v>
      </c>
      <c r="F39" s="30">
        <f t="shared" si="0"/>
        <v>28946162.960000001</v>
      </c>
    </row>
    <row r="40" spans="1:6" x14ac:dyDescent="0.25">
      <c r="A40" s="25">
        <v>45638</v>
      </c>
      <c r="B40" s="26"/>
      <c r="C40" s="31"/>
      <c r="D40" s="28">
        <v>429220</v>
      </c>
      <c r="E40" s="35"/>
      <c r="F40" s="30">
        <f t="shared" si="0"/>
        <v>29375382.960000001</v>
      </c>
    </row>
    <row r="41" spans="1:6" x14ac:dyDescent="0.25">
      <c r="A41" s="25">
        <v>45638</v>
      </c>
      <c r="B41" s="39" t="s">
        <v>42</v>
      </c>
      <c r="C41" s="31" t="s">
        <v>43</v>
      </c>
      <c r="D41" s="33"/>
      <c r="E41" s="40">
        <v>128400</v>
      </c>
      <c r="F41" s="30">
        <f t="shared" si="0"/>
        <v>29246982.960000001</v>
      </c>
    </row>
    <row r="42" spans="1:6" x14ac:dyDescent="0.25">
      <c r="A42" s="25">
        <v>45639</v>
      </c>
      <c r="B42" s="38"/>
      <c r="C42" s="31"/>
      <c r="D42" s="28">
        <v>408695</v>
      </c>
      <c r="E42" s="35"/>
      <c r="F42" s="30">
        <f t="shared" si="0"/>
        <v>29655677.960000001</v>
      </c>
    </row>
    <row r="43" spans="1:6" x14ac:dyDescent="0.25">
      <c r="A43" s="25">
        <v>45639</v>
      </c>
      <c r="B43" s="32" t="s">
        <v>44</v>
      </c>
      <c r="C43" s="31" t="s">
        <v>45</v>
      </c>
      <c r="D43" s="33"/>
      <c r="E43" s="34">
        <v>220000.66</v>
      </c>
      <c r="F43" s="30">
        <f t="shared" si="0"/>
        <v>29435677.300000001</v>
      </c>
    </row>
    <row r="44" spans="1:6" x14ac:dyDescent="0.25">
      <c r="A44" s="25">
        <v>45639</v>
      </c>
      <c r="B44" s="32" t="s">
        <v>46</v>
      </c>
      <c r="C44" s="31" t="s">
        <v>47</v>
      </c>
      <c r="D44" s="33"/>
      <c r="E44" s="34">
        <v>4620301.8</v>
      </c>
      <c r="F44" s="30">
        <f t="shared" si="0"/>
        <v>24815375.5</v>
      </c>
    </row>
    <row r="45" spans="1:6" x14ac:dyDescent="0.25">
      <c r="A45" s="25">
        <v>45639</v>
      </c>
      <c r="B45" s="32" t="s">
        <v>48</v>
      </c>
      <c r="C45" s="31" t="s">
        <v>49</v>
      </c>
      <c r="D45" s="33"/>
      <c r="E45" s="34">
        <v>234187.1</v>
      </c>
      <c r="F45" s="30">
        <f t="shared" si="0"/>
        <v>24581188.399999999</v>
      </c>
    </row>
    <row r="46" spans="1:6" x14ac:dyDescent="0.25">
      <c r="A46" s="25">
        <v>45639</v>
      </c>
      <c r="B46" s="32" t="s">
        <v>50</v>
      </c>
      <c r="C46" s="31" t="s">
        <v>43</v>
      </c>
      <c r="D46" s="33"/>
      <c r="E46" s="34">
        <v>13150</v>
      </c>
      <c r="F46" s="30">
        <f t="shared" si="0"/>
        <v>24568038.399999999</v>
      </c>
    </row>
    <row r="47" spans="1:6" x14ac:dyDescent="0.25">
      <c r="A47" s="25">
        <v>45639</v>
      </c>
      <c r="B47" s="32" t="s">
        <v>51</v>
      </c>
      <c r="C47" s="31" t="s">
        <v>52</v>
      </c>
      <c r="D47" s="33"/>
      <c r="E47" s="34">
        <v>18790868.43</v>
      </c>
      <c r="F47" s="30">
        <f t="shared" si="0"/>
        <v>5777169.9699999988</v>
      </c>
    </row>
    <row r="48" spans="1:6" x14ac:dyDescent="0.25">
      <c r="A48" s="25">
        <v>45639</v>
      </c>
      <c r="B48" s="32" t="s">
        <v>53</v>
      </c>
      <c r="C48" s="31" t="s">
        <v>29</v>
      </c>
      <c r="D48" s="33"/>
      <c r="E48" s="34">
        <v>45321.02</v>
      </c>
      <c r="F48" s="30">
        <f t="shared" si="0"/>
        <v>5731848.9499999993</v>
      </c>
    </row>
    <row r="49" spans="1:6" x14ac:dyDescent="0.25">
      <c r="A49" s="25">
        <v>45639</v>
      </c>
      <c r="B49" s="39" t="s">
        <v>54</v>
      </c>
      <c r="C49" s="31" t="s">
        <v>31</v>
      </c>
      <c r="D49" s="33"/>
      <c r="E49" s="40">
        <v>125253.23</v>
      </c>
      <c r="F49" s="30">
        <f t="shared" si="0"/>
        <v>5606595.7199999988</v>
      </c>
    </row>
    <row r="50" spans="1:6" x14ac:dyDescent="0.25">
      <c r="A50" s="25">
        <v>45640</v>
      </c>
      <c r="B50" s="26"/>
      <c r="C50" s="31"/>
      <c r="D50" s="41">
        <v>209245</v>
      </c>
      <c r="E50" s="35"/>
      <c r="F50" s="30">
        <f t="shared" si="0"/>
        <v>5815840.7199999988</v>
      </c>
    </row>
    <row r="51" spans="1:6" x14ac:dyDescent="0.25">
      <c r="A51" s="25">
        <v>45641</v>
      </c>
      <c r="B51" s="26"/>
      <c r="C51" s="31"/>
      <c r="D51" s="41">
        <v>141840</v>
      </c>
      <c r="E51" s="35"/>
      <c r="F51" s="30">
        <f t="shared" si="0"/>
        <v>5957680.7199999988</v>
      </c>
    </row>
    <row r="52" spans="1:6" x14ac:dyDescent="0.25">
      <c r="A52" s="25">
        <v>45642</v>
      </c>
      <c r="B52" s="26"/>
      <c r="C52" s="31"/>
      <c r="D52" s="41">
        <v>457280</v>
      </c>
      <c r="E52" s="35"/>
      <c r="F52" s="30">
        <f t="shared" si="0"/>
        <v>6414960.7199999988</v>
      </c>
    </row>
    <row r="53" spans="1:6" x14ac:dyDescent="0.25">
      <c r="A53" s="25">
        <v>45643</v>
      </c>
      <c r="B53" s="39" t="s">
        <v>55</v>
      </c>
      <c r="C53" s="31" t="s">
        <v>56</v>
      </c>
      <c r="D53" s="33"/>
      <c r="E53" s="40">
        <v>1315750</v>
      </c>
      <c r="F53" s="30">
        <f t="shared" si="0"/>
        <v>5099210.7199999988</v>
      </c>
    </row>
    <row r="54" spans="1:6" x14ac:dyDescent="0.25">
      <c r="A54" s="25">
        <v>45643</v>
      </c>
      <c r="B54" s="39" t="s">
        <v>57</v>
      </c>
      <c r="C54" s="31" t="s">
        <v>58</v>
      </c>
      <c r="D54" s="33"/>
      <c r="E54" s="40">
        <v>29500</v>
      </c>
      <c r="F54" s="30">
        <f t="shared" si="0"/>
        <v>5069710.7199999988</v>
      </c>
    </row>
    <row r="55" spans="1:6" x14ac:dyDescent="0.25">
      <c r="A55" s="25">
        <v>45643</v>
      </c>
      <c r="B55" s="26"/>
      <c r="C55" s="31"/>
      <c r="D55" s="41">
        <v>423875</v>
      </c>
      <c r="E55" s="35"/>
      <c r="F55" s="30">
        <f t="shared" si="0"/>
        <v>5493585.7199999988</v>
      </c>
    </row>
    <row r="56" spans="1:6" x14ac:dyDescent="0.25">
      <c r="A56" s="25">
        <v>45644</v>
      </c>
      <c r="B56" s="26"/>
      <c r="C56" s="31"/>
      <c r="D56" s="41">
        <v>413940</v>
      </c>
      <c r="E56" s="35"/>
      <c r="F56" s="30">
        <f t="shared" si="0"/>
        <v>5907525.7199999988</v>
      </c>
    </row>
    <row r="57" spans="1:6" x14ac:dyDescent="0.25">
      <c r="A57" s="25">
        <v>45644</v>
      </c>
      <c r="B57" s="39" t="s">
        <v>59</v>
      </c>
      <c r="C57" s="31" t="s">
        <v>60</v>
      </c>
      <c r="D57" s="33"/>
      <c r="E57" s="40">
        <v>647270</v>
      </c>
      <c r="F57" s="30">
        <f t="shared" si="0"/>
        <v>5260255.7199999988</v>
      </c>
    </row>
    <row r="58" spans="1:6" x14ac:dyDescent="0.25">
      <c r="A58" s="25">
        <v>45644</v>
      </c>
      <c r="B58" s="39" t="s">
        <v>61</v>
      </c>
      <c r="C58" s="31" t="s">
        <v>62</v>
      </c>
      <c r="D58" s="33"/>
      <c r="E58" s="40">
        <v>21992.9</v>
      </c>
      <c r="F58" s="30">
        <f t="shared" si="0"/>
        <v>5238262.8199999984</v>
      </c>
    </row>
    <row r="59" spans="1:6" x14ac:dyDescent="0.25">
      <c r="A59" s="25">
        <v>45645</v>
      </c>
      <c r="B59" s="26"/>
      <c r="C59" s="31"/>
      <c r="D59" s="41">
        <v>408455</v>
      </c>
      <c r="E59" s="35"/>
      <c r="F59" s="30">
        <f t="shared" si="0"/>
        <v>5646717.8199999984</v>
      </c>
    </row>
    <row r="60" spans="1:6" x14ac:dyDescent="0.25">
      <c r="A60" s="25">
        <v>45645</v>
      </c>
      <c r="B60" s="39" t="s">
        <v>63</v>
      </c>
      <c r="C60" s="31" t="s">
        <v>64</v>
      </c>
      <c r="D60" s="33"/>
      <c r="E60" s="40">
        <v>1973270.5</v>
      </c>
      <c r="F60" s="30">
        <f t="shared" si="0"/>
        <v>3673447.3199999984</v>
      </c>
    </row>
    <row r="61" spans="1:6" x14ac:dyDescent="0.25">
      <c r="A61" s="25">
        <v>45645</v>
      </c>
      <c r="B61" s="39" t="s">
        <v>65</v>
      </c>
      <c r="C61" s="31" t="s">
        <v>66</v>
      </c>
      <c r="D61" s="33"/>
      <c r="E61" s="40">
        <v>815100</v>
      </c>
      <c r="F61" s="30">
        <f t="shared" si="0"/>
        <v>2858347.3199999984</v>
      </c>
    </row>
    <row r="62" spans="1:6" x14ac:dyDescent="0.25">
      <c r="A62" s="25">
        <v>45645</v>
      </c>
      <c r="B62" s="39" t="s">
        <v>67</v>
      </c>
      <c r="C62" s="31" t="s">
        <v>56</v>
      </c>
      <c r="D62" s="33"/>
      <c r="E62" s="40">
        <v>128400</v>
      </c>
      <c r="F62" s="30">
        <f t="shared" si="0"/>
        <v>2729947.3199999984</v>
      </c>
    </row>
    <row r="63" spans="1:6" x14ac:dyDescent="0.25">
      <c r="A63" s="25">
        <v>45646</v>
      </c>
      <c r="B63" s="26"/>
      <c r="C63" s="31"/>
      <c r="D63" s="41">
        <v>397130</v>
      </c>
      <c r="E63" s="35"/>
      <c r="F63" s="30">
        <f t="shared" si="0"/>
        <v>3127077.3199999984</v>
      </c>
    </row>
    <row r="64" spans="1:6" x14ac:dyDescent="0.25">
      <c r="A64" s="25">
        <v>45646</v>
      </c>
      <c r="B64" s="39" t="s">
        <v>68</v>
      </c>
      <c r="C64" s="31" t="s">
        <v>69</v>
      </c>
      <c r="D64" s="33"/>
      <c r="E64" s="40">
        <v>1699951.66</v>
      </c>
      <c r="F64" s="30">
        <f t="shared" si="0"/>
        <v>1427125.6599999985</v>
      </c>
    </row>
    <row r="65" spans="1:6" x14ac:dyDescent="0.25">
      <c r="A65" s="25">
        <v>45647</v>
      </c>
      <c r="B65" s="26"/>
      <c r="C65" s="31"/>
      <c r="D65" s="41">
        <v>208645</v>
      </c>
      <c r="E65" s="35"/>
      <c r="F65" s="30">
        <f t="shared" si="0"/>
        <v>1635770.6599999985</v>
      </c>
    </row>
    <row r="66" spans="1:6" x14ac:dyDescent="0.25">
      <c r="A66" s="25">
        <v>45648</v>
      </c>
      <c r="B66" s="26"/>
      <c r="C66" s="31"/>
      <c r="D66" s="41">
        <v>150985</v>
      </c>
      <c r="E66" s="35"/>
      <c r="F66" s="30">
        <f t="shared" si="0"/>
        <v>1786755.6599999985</v>
      </c>
    </row>
    <row r="67" spans="1:6" x14ac:dyDescent="0.25">
      <c r="A67" s="25">
        <v>45649</v>
      </c>
      <c r="B67" s="26"/>
      <c r="C67" s="31"/>
      <c r="D67" s="41">
        <v>1099256.3999999999</v>
      </c>
      <c r="E67" s="35"/>
      <c r="F67" s="30">
        <f t="shared" si="0"/>
        <v>2886012.0599999987</v>
      </c>
    </row>
    <row r="68" spans="1:6" x14ac:dyDescent="0.25">
      <c r="A68" s="25">
        <v>45649</v>
      </c>
      <c r="B68" s="39" t="s">
        <v>70</v>
      </c>
      <c r="C68" s="31" t="s">
        <v>43</v>
      </c>
      <c r="D68" s="33"/>
      <c r="E68" s="40">
        <v>119400</v>
      </c>
      <c r="F68" s="30">
        <f t="shared" si="0"/>
        <v>2766612.0599999987</v>
      </c>
    </row>
    <row r="69" spans="1:6" x14ac:dyDescent="0.25">
      <c r="A69" s="25">
        <v>45649</v>
      </c>
      <c r="B69" s="39" t="s">
        <v>71</v>
      </c>
      <c r="C69" s="31" t="s">
        <v>43</v>
      </c>
      <c r="D69" s="33"/>
      <c r="E69" s="40">
        <v>241750</v>
      </c>
      <c r="F69" s="30">
        <f t="shared" si="0"/>
        <v>2524862.0599999987</v>
      </c>
    </row>
    <row r="70" spans="1:6" x14ac:dyDescent="0.25">
      <c r="A70" s="25">
        <v>45649</v>
      </c>
      <c r="B70" s="39" t="s">
        <v>72</v>
      </c>
      <c r="C70" s="31" t="s">
        <v>56</v>
      </c>
      <c r="D70" s="33"/>
      <c r="E70" s="40">
        <v>457650</v>
      </c>
      <c r="F70" s="30">
        <f t="shared" si="0"/>
        <v>2067212.0599999987</v>
      </c>
    </row>
    <row r="71" spans="1:6" x14ac:dyDescent="0.25">
      <c r="A71" s="25">
        <v>45649</v>
      </c>
      <c r="B71" s="39" t="s">
        <v>73</v>
      </c>
      <c r="C71" s="31" t="s">
        <v>56</v>
      </c>
      <c r="D71" s="33"/>
      <c r="E71" s="40">
        <v>734650</v>
      </c>
      <c r="F71" s="30">
        <f t="shared" si="0"/>
        <v>1332562.0599999987</v>
      </c>
    </row>
    <row r="72" spans="1:6" x14ac:dyDescent="0.25">
      <c r="A72" s="25">
        <v>45649</v>
      </c>
      <c r="B72" s="39" t="s">
        <v>74</v>
      </c>
      <c r="C72" s="31" t="s">
        <v>56</v>
      </c>
      <c r="D72" s="33"/>
      <c r="E72" s="40">
        <v>341600</v>
      </c>
      <c r="F72" s="30">
        <f t="shared" si="0"/>
        <v>990962.05999999866</v>
      </c>
    </row>
    <row r="73" spans="1:6" x14ac:dyDescent="0.25">
      <c r="A73" s="25">
        <v>45649</v>
      </c>
      <c r="B73" s="39" t="s">
        <v>75</v>
      </c>
      <c r="C73" s="31" t="s">
        <v>76</v>
      </c>
      <c r="D73" s="33"/>
      <c r="E73" s="40">
        <v>234702</v>
      </c>
      <c r="F73" s="30">
        <f t="shared" si="0"/>
        <v>756260.05999999866</v>
      </c>
    </row>
    <row r="74" spans="1:6" x14ac:dyDescent="0.25">
      <c r="A74" s="25">
        <v>45649</v>
      </c>
      <c r="B74" s="39" t="s">
        <v>77</v>
      </c>
      <c r="C74" s="31" t="s">
        <v>78</v>
      </c>
      <c r="D74" s="33"/>
      <c r="E74" s="40">
        <v>297216.24</v>
      </c>
      <c r="F74" s="30">
        <f t="shared" si="0"/>
        <v>459043.81999999867</v>
      </c>
    </row>
    <row r="75" spans="1:6" x14ac:dyDescent="0.25">
      <c r="A75" s="25">
        <v>45649</v>
      </c>
      <c r="B75" s="39" t="s">
        <v>79</v>
      </c>
      <c r="C75" s="31" t="s">
        <v>80</v>
      </c>
      <c r="D75" s="33"/>
      <c r="E75" s="40">
        <v>119180</v>
      </c>
      <c r="F75" s="30">
        <f t="shared" si="0"/>
        <v>339863.81999999867</v>
      </c>
    </row>
    <row r="76" spans="1:6" x14ac:dyDescent="0.25">
      <c r="A76" s="25">
        <v>45649</v>
      </c>
      <c r="B76" s="39" t="s">
        <v>81</v>
      </c>
      <c r="C76" s="31" t="s">
        <v>82</v>
      </c>
      <c r="D76" s="33"/>
      <c r="E76" s="40">
        <v>206500</v>
      </c>
      <c r="F76" s="30">
        <f t="shared" si="0"/>
        <v>133363.81999999867</v>
      </c>
    </row>
    <row r="77" spans="1:6" x14ac:dyDescent="0.25">
      <c r="A77" s="25">
        <v>45649</v>
      </c>
      <c r="B77" s="39" t="s">
        <v>83</v>
      </c>
      <c r="C77" s="31" t="s">
        <v>84</v>
      </c>
      <c r="D77" s="33"/>
      <c r="E77" s="40">
        <v>29500</v>
      </c>
      <c r="F77" s="30">
        <f t="shared" si="0"/>
        <v>103863.81999999867</v>
      </c>
    </row>
    <row r="78" spans="1:6" x14ac:dyDescent="0.25">
      <c r="A78" s="25">
        <v>45649</v>
      </c>
      <c r="B78" s="39"/>
      <c r="C78" s="31" t="s">
        <v>85</v>
      </c>
      <c r="D78" s="42"/>
      <c r="E78" s="40">
        <v>100</v>
      </c>
      <c r="F78" s="30">
        <f>+F77+D78-E78</f>
        <v>103763.81999999867</v>
      </c>
    </row>
    <row r="79" spans="1:6" x14ac:dyDescent="0.25">
      <c r="A79" s="25">
        <v>45650</v>
      </c>
      <c r="B79" s="26"/>
      <c r="C79" s="31"/>
      <c r="D79" s="41">
        <v>140710</v>
      </c>
      <c r="E79" s="35"/>
      <c r="F79" s="30">
        <f t="shared" ref="F79:F93" si="1">+F78+D79-E79</f>
        <v>244473.81999999867</v>
      </c>
    </row>
    <row r="80" spans="1:6" x14ac:dyDescent="0.25">
      <c r="A80" s="25">
        <v>45650</v>
      </c>
      <c r="B80" s="39" t="s">
        <v>86</v>
      </c>
      <c r="C80" s="31" t="s">
        <v>43</v>
      </c>
      <c r="D80" s="33"/>
      <c r="E80" s="40">
        <v>224700</v>
      </c>
      <c r="F80" s="30">
        <f t="shared" si="1"/>
        <v>19773.819999998668</v>
      </c>
    </row>
    <row r="81" spans="1:6" x14ac:dyDescent="0.25">
      <c r="A81" s="25">
        <v>45651</v>
      </c>
      <c r="B81" s="26"/>
      <c r="C81" s="31"/>
      <c r="D81" s="41">
        <v>38580</v>
      </c>
      <c r="E81" s="35"/>
      <c r="F81" s="30">
        <f t="shared" si="1"/>
        <v>58353.819999998668</v>
      </c>
    </row>
    <row r="82" spans="1:6" x14ac:dyDescent="0.25">
      <c r="A82" s="25">
        <v>45652</v>
      </c>
      <c r="B82" s="26"/>
      <c r="C82" s="31"/>
      <c r="D82" s="41">
        <v>322535</v>
      </c>
      <c r="E82" s="35"/>
      <c r="F82" s="30">
        <f t="shared" si="1"/>
        <v>380888.81999999867</v>
      </c>
    </row>
    <row r="83" spans="1:6" x14ac:dyDescent="0.25">
      <c r="A83" s="25">
        <v>45652</v>
      </c>
      <c r="B83" s="39" t="s">
        <v>87</v>
      </c>
      <c r="C83" s="31" t="s">
        <v>88</v>
      </c>
      <c r="D83" s="33"/>
      <c r="E83" s="40">
        <v>200592.51</v>
      </c>
      <c r="F83" s="30">
        <f t="shared" si="1"/>
        <v>180296.30999999866</v>
      </c>
    </row>
    <row r="84" spans="1:6" x14ac:dyDescent="0.25">
      <c r="A84" s="25">
        <v>45652</v>
      </c>
      <c r="B84" s="39" t="s">
        <v>89</v>
      </c>
      <c r="C84" s="31" t="s">
        <v>90</v>
      </c>
      <c r="D84" s="33"/>
      <c r="E84" s="40">
        <v>81000</v>
      </c>
      <c r="F84" s="30">
        <f t="shared" si="1"/>
        <v>99296.309999998659</v>
      </c>
    </row>
    <row r="85" spans="1:6" x14ac:dyDescent="0.25">
      <c r="A85" s="25">
        <v>45653</v>
      </c>
      <c r="B85" s="39"/>
      <c r="C85" s="31"/>
      <c r="D85" s="33">
        <v>306105</v>
      </c>
      <c r="E85" s="40"/>
      <c r="F85" s="30">
        <f t="shared" si="1"/>
        <v>405401.30999999866</v>
      </c>
    </row>
    <row r="86" spans="1:6" x14ac:dyDescent="0.25">
      <c r="A86" s="25">
        <v>45653</v>
      </c>
      <c r="B86" s="39"/>
      <c r="C86" s="31" t="s">
        <v>91</v>
      </c>
      <c r="D86" s="33">
        <v>286740.56</v>
      </c>
      <c r="E86" s="40"/>
      <c r="F86" s="30">
        <f t="shared" si="1"/>
        <v>692141.86999999871</v>
      </c>
    </row>
    <row r="87" spans="1:6" x14ac:dyDescent="0.25">
      <c r="A87" s="25">
        <v>45654</v>
      </c>
      <c r="B87" s="39"/>
      <c r="C87" s="31"/>
      <c r="D87" s="33">
        <v>183645</v>
      </c>
      <c r="E87" s="40"/>
      <c r="F87" s="30">
        <f t="shared" si="1"/>
        <v>875786.86999999871</v>
      </c>
    </row>
    <row r="88" spans="1:6" x14ac:dyDescent="0.25">
      <c r="A88" s="25">
        <v>45655</v>
      </c>
      <c r="B88" s="39"/>
      <c r="C88" s="31"/>
      <c r="D88" s="33">
        <v>122715</v>
      </c>
      <c r="E88" s="40"/>
      <c r="F88" s="30">
        <f t="shared" si="1"/>
        <v>998501.86999999871</v>
      </c>
    </row>
    <row r="89" spans="1:6" x14ac:dyDescent="0.25">
      <c r="A89" s="25">
        <v>45656</v>
      </c>
      <c r="B89" s="39"/>
      <c r="C89" s="31"/>
      <c r="D89" s="33">
        <v>280060</v>
      </c>
      <c r="E89" s="40"/>
      <c r="F89" s="30">
        <f t="shared" si="1"/>
        <v>1278561.8699999987</v>
      </c>
    </row>
    <row r="90" spans="1:6" x14ac:dyDescent="0.25">
      <c r="A90" s="25">
        <v>45656</v>
      </c>
      <c r="B90" s="43" t="s">
        <v>92</v>
      </c>
      <c r="C90" s="44" t="s">
        <v>93</v>
      </c>
      <c r="D90" s="45">
        <v>234820</v>
      </c>
      <c r="E90" s="40"/>
      <c r="F90" s="30">
        <f t="shared" si="1"/>
        <v>1513381.8699999987</v>
      </c>
    </row>
    <row r="91" spans="1:6" x14ac:dyDescent="0.25">
      <c r="A91" s="25">
        <v>45656</v>
      </c>
      <c r="B91" s="39"/>
      <c r="C91" s="31" t="s">
        <v>94</v>
      </c>
      <c r="D91" s="33">
        <v>136000</v>
      </c>
      <c r="E91" s="40"/>
      <c r="F91" s="30">
        <f t="shared" si="1"/>
        <v>1649381.8699999987</v>
      </c>
    </row>
    <row r="92" spans="1:6" x14ac:dyDescent="0.25">
      <c r="A92" s="25">
        <v>45656</v>
      </c>
      <c r="B92" s="39"/>
      <c r="C92" s="31" t="s">
        <v>85</v>
      </c>
      <c r="D92" s="33"/>
      <c r="E92" s="40">
        <v>405</v>
      </c>
      <c r="F92" s="30">
        <f t="shared" si="1"/>
        <v>1648976.8699999987</v>
      </c>
    </row>
    <row r="93" spans="1:6" x14ac:dyDescent="0.25">
      <c r="A93" s="25">
        <v>45657</v>
      </c>
      <c r="B93" s="39"/>
      <c r="C93" s="31"/>
      <c r="D93" s="33">
        <v>140020</v>
      </c>
      <c r="E93" s="40"/>
      <c r="F93" s="30">
        <f t="shared" si="1"/>
        <v>1788996.8699999987</v>
      </c>
    </row>
    <row r="94" spans="1:6" x14ac:dyDescent="0.25">
      <c r="A94" s="46"/>
      <c r="B94" s="46"/>
      <c r="C94" s="46"/>
      <c r="D94" s="47">
        <f>SUM(D13:D93)</f>
        <v>11128751.960000001</v>
      </c>
      <c r="E94" s="48">
        <f>SUM(E12:E84)</f>
        <v>50274120.880000003</v>
      </c>
      <c r="F94" s="49"/>
    </row>
    <row r="95" spans="1:6" ht="15.75" x14ac:dyDescent="0.25">
      <c r="A95" s="50"/>
      <c r="B95" s="51"/>
      <c r="C95" s="52"/>
      <c r="D95" s="53"/>
      <c r="E95" s="54"/>
      <c r="F95" s="54"/>
    </row>
    <row r="96" spans="1:6" ht="15.75" x14ac:dyDescent="0.25">
      <c r="A96" s="50"/>
      <c r="B96" s="51"/>
      <c r="C96" s="55"/>
      <c r="D96" s="56"/>
      <c r="E96" s="54"/>
      <c r="F96" s="57"/>
    </row>
    <row r="97" spans="1:6" x14ac:dyDescent="0.25">
      <c r="A97" s="3" t="s">
        <v>95</v>
      </c>
      <c r="B97" s="3"/>
      <c r="C97" s="58" t="s">
        <v>96</v>
      </c>
      <c r="D97" s="58"/>
      <c r="E97" s="59" t="s">
        <v>97</v>
      </c>
      <c r="F97" s="59"/>
    </row>
    <row r="98" spans="1:6" x14ac:dyDescent="0.25">
      <c r="A98" s="60" t="s">
        <v>98</v>
      </c>
      <c r="B98" s="60"/>
      <c r="C98" s="58" t="s">
        <v>99</v>
      </c>
      <c r="D98" s="58"/>
      <c r="E98" s="4" t="s">
        <v>100</v>
      </c>
      <c r="F98" s="4"/>
    </row>
    <row r="99" spans="1:6" x14ac:dyDescent="0.25">
      <c r="A99" s="61" t="s">
        <v>101</v>
      </c>
      <c r="B99" s="61"/>
      <c r="C99" s="62" t="s">
        <v>102</v>
      </c>
      <c r="D99" s="62"/>
      <c r="E99" s="63" t="s">
        <v>103</v>
      </c>
      <c r="F99" s="63"/>
    </row>
    <row r="100" spans="1:6" x14ac:dyDescent="0.25">
      <c r="A100" s="55"/>
      <c r="B100" s="55"/>
      <c r="C100" s="55"/>
      <c r="D100" s="56"/>
      <c r="E100" s="56"/>
      <c r="F100" s="64"/>
    </row>
  </sheetData>
  <mergeCells count="9">
    <mergeCell ref="A99:B99"/>
    <mergeCell ref="C99:D99"/>
    <mergeCell ref="A6:F6"/>
    <mergeCell ref="A7:F7"/>
    <mergeCell ref="A9:F9"/>
    <mergeCell ref="A97:B97"/>
    <mergeCell ref="C97:D97"/>
    <mergeCell ref="A98:B98"/>
    <mergeCell ref="C98:D9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F691-ED30-462E-8AB9-6076A39E1150}">
  <dimension ref="A1:F104"/>
  <sheetViews>
    <sheetView tabSelected="1" workbookViewId="0">
      <selection activeCell="M15" sqref="M15"/>
    </sheetView>
  </sheetViews>
  <sheetFormatPr baseColWidth="10" defaultRowHeight="15" x14ac:dyDescent="0.25"/>
  <cols>
    <col min="3" max="3" width="58.28515625" customWidth="1"/>
    <col min="4" max="4" width="13.28515625" customWidth="1"/>
    <col min="5" max="5" width="13.85546875" customWidth="1"/>
    <col min="6" max="6" width="14.28515625" customWidth="1"/>
  </cols>
  <sheetData>
    <row r="1" spans="1:6" ht="18.75" x14ac:dyDescent="0.3">
      <c r="A1" s="66"/>
      <c r="B1" s="1"/>
      <c r="C1" s="1"/>
      <c r="D1" s="65"/>
      <c r="E1" s="1"/>
      <c r="F1" s="1"/>
    </row>
    <row r="2" spans="1:6" ht="18.75" x14ac:dyDescent="0.3">
      <c r="A2" s="66"/>
      <c r="B2" s="1"/>
      <c r="C2" s="1"/>
      <c r="D2" s="65"/>
      <c r="E2" s="1"/>
      <c r="F2" s="1"/>
    </row>
    <row r="3" spans="1:6" ht="18.75" x14ac:dyDescent="0.3">
      <c r="A3" s="66"/>
      <c r="B3" s="1"/>
      <c r="C3" s="1"/>
      <c r="D3" s="65"/>
      <c r="E3" s="1"/>
      <c r="F3" s="1"/>
    </row>
    <row r="4" spans="1:6" ht="15.75" x14ac:dyDescent="0.25">
      <c r="A4" s="67" t="s">
        <v>0</v>
      </c>
      <c r="B4" s="67"/>
      <c r="C4" s="67"/>
      <c r="D4" s="67"/>
      <c r="E4" s="67"/>
      <c r="F4" s="67"/>
    </row>
    <row r="5" spans="1:6" x14ac:dyDescent="0.25">
      <c r="A5" s="3" t="s">
        <v>104</v>
      </c>
      <c r="B5" s="3"/>
      <c r="C5" s="3"/>
      <c r="D5" s="3"/>
      <c r="E5" s="3"/>
      <c r="F5" s="3"/>
    </row>
    <row r="6" spans="1:6" ht="15.75" x14ac:dyDescent="0.25">
      <c r="A6" s="66"/>
      <c r="B6" s="5"/>
      <c r="C6" s="5"/>
      <c r="D6" s="68"/>
      <c r="E6" s="6"/>
      <c r="F6" s="7"/>
    </row>
    <row r="7" spans="1:6" x14ac:dyDescent="0.25">
      <c r="A7" s="69" t="s">
        <v>105</v>
      </c>
      <c r="B7" s="69"/>
      <c r="C7" s="69"/>
      <c r="D7" s="69"/>
      <c r="E7" s="69"/>
      <c r="F7" s="69"/>
    </row>
    <row r="8" spans="1:6" ht="15.75" x14ac:dyDescent="0.25">
      <c r="A8" s="17"/>
      <c r="B8" s="70"/>
      <c r="C8" s="71"/>
      <c r="D8" s="72"/>
      <c r="E8" s="73"/>
      <c r="F8" s="74" t="s">
        <v>3</v>
      </c>
    </row>
    <row r="9" spans="1:6" x14ac:dyDescent="0.25">
      <c r="A9" s="17" t="s">
        <v>4</v>
      </c>
      <c r="B9" s="75" t="s">
        <v>106</v>
      </c>
      <c r="C9" s="75" t="s">
        <v>6</v>
      </c>
      <c r="D9" s="74" t="s">
        <v>7</v>
      </c>
      <c r="E9" s="74" t="s">
        <v>8</v>
      </c>
      <c r="F9" s="74" t="s">
        <v>9</v>
      </c>
    </row>
    <row r="10" spans="1:6" ht="15.75" x14ac:dyDescent="0.25">
      <c r="A10" s="20"/>
      <c r="B10" s="76"/>
      <c r="C10" s="77" t="s">
        <v>3</v>
      </c>
      <c r="D10" s="78"/>
      <c r="E10" s="79"/>
      <c r="F10" s="80">
        <f>+'[1]FIMOVIT NOV.2024'!F43</f>
        <v>26489916.229999997</v>
      </c>
    </row>
    <row r="11" spans="1:6" ht="15.75" x14ac:dyDescent="0.25">
      <c r="A11" s="20">
        <v>45627</v>
      </c>
      <c r="B11" s="76"/>
      <c r="C11" s="77"/>
      <c r="D11" s="81">
        <v>32190</v>
      </c>
      <c r="E11" s="79"/>
      <c r="F11" s="80">
        <f>+F10+D11-E11</f>
        <v>26522106.229999997</v>
      </c>
    </row>
    <row r="12" spans="1:6" ht="15.75" x14ac:dyDescent="0.25">
      <c r="A12" s="20">
        <v>45628</v>
      </c>
      <c r="B12" s="76"/>
      <c r="C12" s="77"/>
      <c r="D12" s="81">
        <v>423365</v>
      </c>
      <c r="E12" s="79"/>
      <c r="F12" s="80">
        <f t="shared" ref="F12:F75" si="0">+F11+D12-E12</f>
        <v>26945471.229999997</v>
      </c>
    </row>
    <row r="13" spans="1:6" ht="15.75" x14ac:dyDescent="0.25">
      <c r="A13" s="20">
        <v>45629</v>
      </c>
      <c r="B13" s="76"/>
      <c r="C13" s="77"/>
      <c r="D13" s="81">
        <v>261255</v>
      </c>
      <c r="E13" s="79"/>
      <c r="F13" s="80">
        <f t="shared" si="0"/>
        <v>27206726.229999997</v>
      </c>
    </row>
    <row r="14" spans="1:6" ht="15.75" x14ac:dyDescent="0.25">
      <c r="A14" s="20">
        <v>45630</v>
      </c>
      <c r="B14" s="76"/>
      <c r="C14" s="77"/>
      <c r="D14" s="81">
        <v>251355</v>
      </c>
      <c r="E14" s="79"/>
      <c r="F14" s="80">
        <f t="shared" si="0"/>
        <v>27458081.229999997</v>
      </c>
    </row>
    <row r="15" spans="1:6" ht="15.75" x14ac:dyDescent="0.25">
      <c r="A15" s="20">
        <v>45631</v>
      </c>
      <c r="B15" s="76"/>
      <c r="C15" s="77"/>
      <c r="D15" s="81">
        <v>257655</v>
      </c>
      <c r="E15" s="79"/>
      <c r="F15" s="80">
        <f t="shared" si="0"/>
        <v>27715736.229999997</v>
      </c>
    </row>
    <row r="16" spans="1:6" ht="15.75" x14ac:dyDescent="0.25">
      <c r="A16" s="20">
        <v>45631</v>
      </c>
      <c r="B16" s="76"/>
      <c r="C16" s="82" t="s">
        <v>107</v>
      </c>
      <c r="D16" s="81">
        <v>15573434.800000001</v>
      </c>
      <c r="E16" s="79"/>
      <c r="F16" s="80">
        <f t="shared" si="0"/>
        <v>43289171.030000001</v>
      </c>
    </row>
    <row r="17" spans="1:6" ht="15.75" x14ac:dyDescent="0.25">
      <c r="A17" s="20">
        <v>45632</v>
      </c>
      <c r="B17" s="76"/>
      <c r="C17" s="77"/>
      <c r="D17" s="81">
        <v>204210</v>
      </c>
      <c r="E17" s="79"/>
      <c r="F17" s="80">
        <f t="shared" si="0"/>
        <v>43493381.030000001</v>
      </c>
    </row>
    <row r="18" spans="1:6" ht="15.75" x14ac:dyDescent="0.25">
      <c r="A18" s="20">
        <v>45633</v>
      </c>
      <c r="B18" s="76"/>
      <c r="C18" s="77"/>
      <c r="D18" s="81">
        <v>122490</v>
      </c>
      <c r="E18" s="79"/>
      <c r="F18" s="80">
        <f t="shared" si="0"/>
        <v>43615871.030000001</v>
      </c>
    </row>
    <row r="19" spans="1:6" ht="15.75" x14ac:dyDescent="0.25">
      <c r="A19" s="20">
        <v>45634</v>
      </c>
      <c r="B19" s="76"/>
      <c r="C19" s="77"/>
      <c r="D19" s="81">
        <v>173820</v>
      </c>
      <c r="E19" s="79"/>
      <c r="F19" s="80">
        <f t="shared" si="0"/>
        <v>43789691.030000001</v>
      </c>
    </row>
    <row r="20" spans="1:6" ht="15.75" x14ac:dyDescent="0.25">
      <c r="A20" s="20">
        <v>45635</v>
      </c>
      <c r="B20" s="76"/>
      <c r="C20" s="77"/>
      <c r="D20" s="81">
        <v>231765</v>
      </c>
      <c r="E20" s="79"/>
      <c r="F20" s="80">
        <f t="shared" si="0"/>
        <v>44021456.030000001</v>
      </c>
    </row>
    <row r="21" spans="1:6" ht="15.75" x14ac:dyDescent="0.25">
      <c r="A21" s="20">
        <v>45636</v>
      </c>
      <c r="B21" s="76"/>
      <c r="C21" s="77"/>
      <c r="D21" s="81">
        <v>223185</v>
      </c>
      <c r="E21" s="79"/>
      <c r="F21" s="80">
        <f t="shared" si="0"/>
        <v>44244641.030000001</v>
      </c>
    </row>
    <row r="22" spans="1:6" ht="15.75" x14ac:dyDescent="0.25">
      <c r="A22" s="20">
        <v>45637</v>
      </c>
      <c r="B22" s="76"/>
      <c r="C22" s="77"/>
      <c r="D22" s="81">
        <v>254610</v>
      </c>
      <c r="E22" s="79"/>
      <c r="F22" s="80">
        <f t="shared" si="0"/>
        <v>44499251.030000001</v>
      </c>
    </row>
    <row r="23" spans="1:6" ht="15.75" x14ac:dyDescent="0.25">
      <c r="A23" s="20">
        <v>45638</v>
      </c>
      <c r="B23" s="76"/>
      <c r="C23" s="77"/>
      <c r="D23" s="81">
        <v>214305</v>
      </c>
      <c r="E23" s="79"/>
      <c r="F23" s="80">
        <f t="shared" si="0"/>
        <v>44713556.030000001</v>
      </c>
    </row>
    <row r="24" spans="1:6" ht="15.75" x14ac:dyDescent="0.25">
      <c r="A24" s="20">
        <v>45639</v>
      </c>
      <c r="B24" s="76"/>
      <c r="C24" s="77"/>
      <c r="D24" s="81">
        <v>168870</v>
      </c>
      <c r="E24" s="79"/>
      <c r="F24" s="80">
        <f t="shared" si="0"/>
        <v>44882426.030000001</v>
      </c>
    </row>
    <row r="25" spans="1:6" ht="15.75" x14ac:dyDescent="0.25">
      <c r="A25" s="20">
        <v>45640</v>
      </c>
      <c r="B25" s="76"/>
      <c r="C25" s="77"/>
      <c r="D25" s="81">
        <v>101430</v>
      </c>
      <c r="E25" s="79"/>
      <c r="F25" s="80">
        <f t="shared" si="0"/>
        <v>44983856.030000001</v>
      </c>
    </row>
    <row r="26" spans="1:6" ht="15.75" x14ac:dyDescent="0.25">
      <c r="A26" s="20">
        <v>45641</v>
      </c>
      <c r="B26" s="76"/>
      <c r="C26" s="77"/>
      <c r="D26" s="81">
        <v>162945</v>
      </c>
      <c r="E26" s="79"/>
      <c r="F26" s="80">
        <f t="shared" si="0"/>
        <v>45146801.030000001</v>
      </c>
    </row>
    <row r="27" spans="1:6" ht="15.75" x14ac:dyDescent="0.25">
      <c r="A27" s="20">
        <v>45642</v>
      </c>
      <c r="B27" s="76"/>
      <c r="C27" s="77"/>
      <c r="D27" s="81">
        <v>224000</v>
      </c>
      <c r="E27" s="79"/>
      <c r="F27" s="80">
        <f t="shared" si="0"/>
        <v>45370801.030000001</v>
      </c>
    </row>
    <row r="28" spans="1:6" ht="15.75" x14ac:dyDescent="0.25">
      <c r="A28" s="20">
        <v>45643</v>
      </c>
      <c r="B28" s="76"/>
      <c r="C28" s="77"/>
      <c r="D28" s="81">
        <v>215755</v>
      </c>
      <c r="E28" s="79"/>
      <c r="F28" s="80">
        <f t="shared" si="0"/>
        <v>45586556.030000001</v>
      </c>
    </row>
    <row r="29" spans="1:6" ht="15.75" x14ac:dyDescent="0.25">
      <c r="A29" s="20">
        <v>45644</v>
      </c>
      <c r="B29" s="76"/>
      <c r="C29" s="77"/>
      <c r="D29" s="81">
        <v>208980</v>
      </c>
      <c r="E29" s="79"/>
      <c r="F29" s="80">
        <f t="shared" si="0"/>
        <v>45795536.030000001</v>
      </c>
    </row>
    <row r="30" spans="1:6" ht="15.75" x14ac:dyDescent="0.25">
      <c r="A30" s="20">
        <v>45645</v>
      </c>
      <c r="B30" s="76"/>
      <c r="C30" s="77"/>
      <c r="D30" s="81">
        <v>221220</v>
      </c>
      <c r="E30" s="79"/>
      <c r="F30" s="80">
        <f t="shared" si="0"/>
        <v>46016756.030000001</v>
      </c>
    </row>
    <row r="31" spans="1:6" ht="15.75" x14ac:dyDescent="0.25">
      <c r="A31" s="20">
        <v>45646</v>
      </c>
      <c r="B31" s="76"/>
      <c r="C31" s="77"/>
      <c r="D31" s="81">
        <v>147780</v>
      </c>
      <c r="E31" s="79"/>
      <c r="F31" s="80">
        <f t="shared" si="0"/>
        <v>46164536.030000001</v>
      </c>
    </row>
    <row r="32" spans="1:6" ht="15.75" x14ac:dyDescent="0.25">
      <c r="A32" s="20">
        <v>45647</v>
      </c>
      <c r="B32" s="76"/>
      <c r="C32" s="77"/>
      <c r="D32" s="81">
        <v>43140</v>
      </c>
      <c r="E32" s="79"/>
      <c r="F32" s="80">
        <f t="shared" si="0"/>
        <v>46207676.030000001</v>
      </c>
    </row>
    <row r="33" spans="1:6" ht="15.75" x14ac:dyDescent="0.25">
      <c r="A33" s="20">
        <v>45648</v>
      </c>
      <c r="B33" s="76"/>
      <c r="C33" s="77"/>
      <c r="D33" s="81">
        <v>148140</v>
      </c>
      <c r="E33" s="79"/>
      <c r="F33" s="80">
        <f t="shared" si="0"/>
        <v>46355816.030000001</v>
      </c>
    </row>
    <row r="34" spans="1:6" ht="15.75" x14ac:dyDescent="0.25">
      <c r="A34" s="20">
        <v>45649</v>
      </c>
      <c r="B34" s="76"/>
      <c r="C34" s="77"/>
      <c r="D34" s="81">
        <v>98190</v>
      </c>
      <c r="E34" s="79"/>
      <c r="F34" s="80">
        <f t="shared" si="0"/>
        <v>46454006.030000001</v>
      </c>
    </row>
    <row r="35" spans="1:6" ht="15.75" x14ac:dyDescent="0.25">
      <c r="A35" s="20">
        <v>45650</v>
      </c>
      <c r="B35" s="76"/>
      <c r="C35" s="77"/>
      <c r="D35" s="81">
        <v>166995</v>
      </c>
      <c r="E35" s="79"/>
      <c r="F35" s="80">
        <f t="shared" si="0"/>
        <v>46621001.030000001</v>
      </c>
    </row>
    <row r="36" spans="1:6" ht="15.75" x14ac:dyDescent="0.25">
      <c r="A36" s="20">
        <v>45651</v>
      </c>
      <c r="B36" s="76"/>
      <c r="C36" s="77"/>
      <c r="D36" s="81">
        <v>8475</v>
      </c>
      <c r="E36" s="79"/>
      <c r="F36" s="80">
        <f t="shared" si="0"/>
        <v>46629476.030000001</v>
      </c>
    </row>
    <row r="37" spans="1:6" ht="15.75" x14ac:dyDescent="0.25">
      <c r="A37" s="20">
        <v>45652</v>
      </c>
      <c r="B37" s="76"/>
      <c r="C37" s="77"/>
      <c r="D37" s="81">
        <v>126315</v>
      </c>
      <c r="E37" s="79"/>
      <c r="F37" s="80">
        <f t="shared" si="0"/>
        <v>46755791.030000001</v>
      </c>
    </row>
    <row r="38" spans="1:6" x14ac:dyDescent="0.25">
      <c r="A38" s="25">
        <v>45652</v>
      </c>
      <c r="B38" s="39" t="s">
        <v>108</v>
      </c>
      <c r="C38" s="31" t="s">
        <v>109</v>
      </c>
      <c r="D38" s="33"/>
      <c r="E38" s="40">
        <v>1300000</v>
      </c>
      <c r="F38" s="80">
        <f t="shared" si="0"/>
        <v>45455791.030000001</v>
      </c>
    </row>
    <row r="39" spans="1:6" x14ac:dyDescent="0.25">
      <c r="A39" s="25">
        <v>45652</v>
      </c>
      <c r="B39" s="26" t="s">
        <v>110</v>
      </c>
      <c r="C39" s="31" t="s">
        <v>111</v>
      </c>
      <c r="D39" s="33"/>
      <c r="E39" s="35">
        <v>595487</v>
      </c>
      <c r="F39" s="80">
        <f t="shared" si="0"/>
        <v>44860304.030000001</v>
      </c>
    </row>
    <row r="40" spans="1:6" x14ac:dyDescent="0.25">
      <c r="A40" s="25">
        <v>45652</v>
      </c>
      <c r="B40" s="26" t="s">
        <v>112</v>
      </c>
      <c r="C40" s="31" t="s">
        <v>56</v>
      </c>
      <c r="D40" s="33"/>
      <c r="E40" s="35">
        <v>44550</v>
      </c>
      <c r="F40" s="80">
        <f t="shared" si="0"/>
        <v>44815754.030000001</v>
      </c>
    </row>
    <row r="41" spans="1:6" x14ac:dyDescent="0.25">
      <c r="A41" s="25">
        <v>45652</v>
      </c>
      <c r="B41" s="26" t="s">
        <v>113</v>
      </c>
      <c r="C41" s="31" t="s">
        <v>114</v>
      </c>
      <c r="D41" s="33"/>
      <c r="E41" s="35">
        <v>307000</v>
      </c>
      <c r="F41" s="80">
        <f t="shared" si="0"/>
        <v>44508754.030000001</v>
      </c>
    </row>
    <row r="42" spans="1:6" x14ac:dyDescent="0.25">
      <c r="A42" s="25">
        <v>45652</v>
      </c>
      <c r="B42" s="26" t="s">
        <v>115</v>
      </c>
      <c r="C42" s="31" t="s">
        <v>116</v>
      </c>
      <c r="D42" s="33"/>
      <c r="E42" s="35">
        <v>76568.75</v>
      </c>
      <c r="F42" s="80">
        <f t="shared" si="0"/>
        <v>44432185.280000001</v>
      </c>
    </row>
    <row r="43" spans="1:6" x14ac:dyDescent="0.25">
      <c r="A43" s="25">
        <v>45653</v>
      </c>
      <c r="B43" s="26"/>
      <c r="C43" s="31"/>
      <c r="D43" s="33">
        <v>137910</v>
      </c>
      <c r="E43" s="35"/>
      <c r="F43" s="80">
        <f t="shared" si="0"/>
        <v>44570095.280000001</v>
      </c>
    </row>
    <row r="44" spans="1:6" x14ac:dyDescent="0.25">
      <c r="A44" s="25">
        <v>45653</v>
      </c>
      <c r="B44" s="26" t="s">
        <v>117</v>
      </c>
      <c r="C44" s="31" t="s">
        <v>118</v>
      </c>
      <c r="D44" s="33"/>
      <c r="E44" s="35">
        <v>206100</v>
      </c>
      <c r="F44" s="80">
        <f t="shared" si="0"/>
        <v>44363995.280000001</v>
      </c>
    </row>
    <row r="45" spans="1:6" x14ac:dyDescent="0.25">
      <c r="A45" s="25">
        <v>45653</v>
      </c>
      <c r="B45" s="26" t="s">
        <v>119</v>
      </c>
      <c r="C45" s="31" t="s">
        <v>120</v>
      </c>
      <c r="D45" s="33"/>
      <c r="E45" s="35">
        <v>508100</v>
      </c>
      <c r="F45" s="80">
        <f t="shared" si="0"/>
        <v>43855895.280000001</v>
      </c>
    </row>
    <row r="46" spans="1:6" x14ac:dyDescent="0.25">
      <c r="A46" s="25">
        <v>45653</v>
      </c>
      <c r="B46" s="26" t="s">
        <v>121</v>
      </c>
      <c r="C46" s="31" t="s">
        <v>122</v>
      </c>
      <c r="D46" s="33"/>
      <c r="E46" s="35">
        <v>220400</v>
      </c>
      <c r="F46" s="80">
        <f t="shared" si="0"/>
        <v>43635495.280000001</v>
      </c>
    </row>
    <row r="47" spans="1:6" x14ac:dyDescent="0.25">
      <c r="A47" s="25">
        <v>45653</v>
      </c>
      <c r="B47" s="26" t="s">
        <v>123</v>
      </c>
      <c r="C47" s="31" t="s">
        <v>124</v>
      </c>
      <c r="D47" s="33"/>
      <c r="E47" s="35">
        <v>404650</v>
      </c>
      <c r="F47" s="80">
        <f t="shared" si="0"/>
        <v>43230845.280000001</v>
      </c>
    </row>
    <row r="48" spans="1:6" x14ac:dyDescent="0.25">
      <c r="A48" s="25">
        <v>45654</v>
      </c>
      <c r="B48" s="26"/>
      <c r="C48" s="31"/>
      <c r="D48" s="42">
        <v>73335</v>
      </c>
      <c r="E48" s="35"/>
      <c r="F48" s="80">
        <f t="shared" si="0"/>
        <v>43304180.280000001</v>
      </c>
    </row>
    <row r="49" spans="1:6" x14ac:dyDescent="0.25">
      <c r="A49" s="25">
        <v>45655</v>
      </c>
      <c r="B49" s="26"/>
      <c r="C49" s="31"/>
      <c r="D49" s="83">
        <v>172080</v>
      </c>
      <c r="E49" s="35"/>
      <c r="F49" s="80">
        <f t="shared" si="0"/>
        <v>43476260.280000001</v>
      </c>
    </row>
    <row r="50" spans="1:6" x14ac:dyDescent="0.25">
      <c r="A50" s="25">
        <v>45656</v>
      </c>
      <c r="B50" s="26"/>
      <c r="C50" s="31"/>
      <c r="D50" s="83">
        <v>107910</v>
      </c>
      <c r="E50" s="35"/>
      <c r="F50" s="80">
        <f t="shared" si="0"/>
        <v>43584170.280000001</v>
      </c>
    </row>
    <row r="51" spans="1:6" x14ac:dyDescent="0.25">
      <c r="A51" s="25">
        <v>45656</v>
      </c>
      <c r="B51" s="26" t="s">
        <v>125</v>
      </c>
      <c r="C51" s="31" t="s">
        <v>126</v>
      </c>
      <c r="D51" s="33"/>
      <c r="E51" s="35">
        <v>420592.5</v>
      </c>
      <c r="F51" s="80">
        <f t="shared" si="0"/>
        <v>43163577.780000001</v>
      </c>
    </row>
    <row r="52" spans="1:6" x14ac:dyDescent="0.25">
      <c r="A52" s="25">
        <v>45656</v>
      </c>
      <c r="B52" s="26" t="s">
        <v>127</v>
      </c>
      <c r="C52" s="31" t="s">
        <v>128</v>
      </c>
      <c r="D52" s="33"/>
      <c r="E52" s="35">
        <v>123900</v>
      </c>
      <c r="F52" s="80">
        <f t="shared" si="0"/>
        <v>43039677.780000001</v>
      </c>
    </row>
    <row r="53" spans="1:6" x14ac:dyDescent="0.25">
      <c r="A53" s="25">
        <v>45656</v>
      </c>
      <c r="B53" s="26" t="s">
        <v>129</v>
      </c>
      <c r="C53" s="31" t="s">
        <v>130</v>
      </c>
      <c r="D53" s="33"/>
      <c r="E53" s="35">
        <v>67260</v>
      </c>
      <c r="F53" s="80">
        <f t="shared" si="0"/>
        <v>42972417.780000001</v>
      </c>
    </row>
    <row r="54" spans="1:6" x14ac:dyDescent="0.25">
      <c r="A54" s="25">
        <v>45656</v>
      </c>
      <c r="B54" s="26" t="s">
        <v>131</v>
      </c>
      <c r="C54" s="31" t="s">
        <v>132</v>
      </c>
      <c r="D54" s="33"/>
      <c r="E54" s="35">
        <v>1443491.76</v>
      </c>
      <c r="F54" s="80">
        <f t="shared" si="0"/>
        <v>41528926.020000003</v>
      </c>
    </row>
    <row r="55" spans="1:6" x14ac:dyDescent="0.25">
      <c r="A55" s="25">
        <v>45656</v>
      </c>
      <c r="B55" s="26" t="s">
        <v>133</v>
      </c>
      <c r="C55" s="31" t="s">
        <v>134</v>
      </c>
      <c r="D55" s="33"/>
      <c r="E55" s="35">
        <v>1700000</v>
      </c>
      <c r="F55" s="80">
        <f t="shared" si="0"/>
        <v>39828926.020000003</v>
      </c>
    </row>
    <row r="56" spans="1:6" x14ac:dyDescent="0.25">
      <c r="A56" s="25">
        <v>45656</v>
      </c>
      <c r="B56" s="26" t="s">
        <v>135</v>
      </c>
      <c r="C56" s="31" t="s">
        <v>136</v>
      </c>
      <c r="D56" s="33"/>
      <c r="E56" s="35">
        <v>350634.64</v>
      </c>
      <c r="F56" s="80">
        <f t="shared" si="0"/>
        <v>39478291.380000003</v>
      </c>
    </row>
    <row r="57" spans="1:6" x14ac:dyDescent="0.25">
      <c r="A57" s="25">
        <v>45656</v>
      </c>
      <c r="B57" s="26" t="s">
        <v>137</v>
      </c>
      <c r="C57" s="31" t="s">
        <v>138</v>
      </c>
      <c r="D57" s="33"/>
      <c r="E57" s="35">
        <v>1700000</v>
      </c>
      <c r="F57" s="80">
        <f t="shared" si="0"/>
        <v>37778291.380000003</v>
      </c>
    </row>
    <row r="58" spans="1:6" x14ac:dyDescent="0.25">
      <c r="A58" s="25">
        <v>45656</v>
      </c>
      <c r="B58" s="26" t="s">
        <v>139</v>
      </c>
      <c r="C58" s="31" t="s">
        <v>140</v>
      </c>
      <c r="D58" s="33"/>
      <c r="E58" s="35">
        <v>708000</v>
      </c>
      <c r="F58" s="80">
        <f t="shared" si="0"/>
        <v>37070291.380000003</v>
      </c>
    </row>
    <row r="59" spans="1:6" x14ac:dyDescent="0.25">
      <c r="A59" s="25">
        <v>45656</v>
      </c>
      <c r="B59" s="26" t="s">
        <v>141</v>
      </c>
      <c r="C59" s="31" t="s">
        <v>142</v>
      </c>
      <c r="D59" s="33"/>
      <c r="E59" s="35">
        <v>233640</v>
      </c>
      <c r="F59" s="80">
        <f t="shared" si="0"/>
        <v>36836651.380000003</v>
      </c>
    </row>
    <row r="60" spans="1:6" x14ac:dyDescent="0.25">
      <c r="A60" s="25">
        <v>45656</v>
      </c>
      <c r="B60" s="26" t="s">
        <v>143</v>
      </c>
      <c r="C60" s="31" t="s">
        <v>144</v>
      </c>
      <c r="D60" s="33"/>
      <c r="E60" s="35">
        <v>1679885.76</v>
      </c>
      <c r="F60" s="80">
        <f t="shared" si="0"/>
        <v>35156765.620000005</v>
      </c>
    </row>
    <row r="61" spans="1:6" x14ac:dyDescent="0.25">
      <c r="A61" s="25">
        <v>45656</v>
      </c>
      <c r="B61" s="26" t="s">
        <v>145</v>
      </c>
      <c r="C61" s="31" t="s">
        <v>146</v>
      </c>
      <c r="D61" s="33"/>
      <c r="E61" s="35">
        <v>2744880.6</v>
      </c>
      <c r="F61" s="80">
        <f t="shared" si="0"/>
        <v>32411885.020000003</v>
      </c>
    </row>
    <row r="62" spans="1:6" x14ac:dyDescent="0.25">
      <c r="A62" s="25">
        <v>45656</v>
      </c>
      <c r="B62" s="26" t="s">
        <v>147</v>
      </c>
      <c r="C62" s="31" t="s">
        <v>148</v>
      </c>
      <c r="D62" s="33"/>
      <c r="E62" s="35">
        <v>234000.01</v>
      </c>
      <c r="F62" s="80">
        <f t="shared" si="0"/>
        <v>32177885.010000002</v>
      </c>
    </row>
    <row r="63" spans="1:6" x14ac:dyDescent="0.25">
      <c r="A63" s="25">
        <v>45656</v>
      </c>
      <c r="B63" s="26" t="s">
        <v>149</v>
      </c>
      <c r="C63" s="31" t="s">
        <v>150</v>
      </c>
      <c r="D63" s="33"/>
      <c r="E63" s="35">
        <v>1250000</v>
      </c>
      <c r="F63" s="80">
        <f t="shared" si="0"/>
        <v>30927885.010000002</v>
      </c>
    </row>
    <row r="64" spans="1:6" x14ac:dyDescent="0.25">
      <c r="A64" s="25">
        <v>45656</v>
      </c>
      <c r="B64" s="26" t="s">
        <v>151</v>
      </c>
      <c r="C64" s="31" t="s">
        <v>152</v>
      </c>
      <c r="D64" s="33"/>
      <c r="E64" s="35">
        <v>3432983.84</v>
      </c>
      <c r="F64" s="80">
        <f t="shared" si="0"/>
        <v>27494901.170000002</v>
      </c>
    </row>
    <row r="65" spans="1:6" x14ac:dyDescent="0.25">
      <c r="A65" s="25">
        <v>45656</v>
      </c>
      <c r="B65" s="26" t="s">
        <v>153</v>
      </c>
      <c r="C65" s="31" t="s">
        <v>154</v>
      </c>
      <c r="D65" s="33"/>
      <c r="E65" s="35">
        <v>1652000</v>
      </c>
      <c r="F65" s="80">
        <f t="shared" si="0"/>
        <v>25842901.170000002</v>
      </c>
    </row>
    <row r="66" spans="1:6" x14ac:dyDescent="0.25">
      <c r="A66" s="25">
        <v>45656</v>
      </c>
      <c r="B66" s="26" t="s">
        <v>155</v>
      </c>
      <c r="C66" s="31" t="s">
        <v>156</v>
      </c>
      <c r="D66" s="33"/>
      <c r="E66" s="35">
        <v>295000</v>
      </c>
      <c r="F66" s="80">
        <f t="shared" si="0"/>
        <v>25547901.170000002</v>
      </c>
    </row>
    <row r="67" spans="1:6" x14ac:dyDescent="0.25">
      <c r="A67" s="25">
        <v>45656</v>
      </c>
      <c r="B67" s="26" t="s">
        <v>157</v>
      </c>
      <c r="C67" s="31" t="s">
        <v>158</v>
      </c>
      <c r="D67" s="33"/>
      <c r="E67" s="35">
        <v>233640</v>
      </c>
      <c r="F67" s="80">
        <f t="shared" si="0"/>
        <v>25314261.170000002</v>
      </c>
    </row>
    <row r="68" spans="1:6" x14ac:dyDescent="0.25">
      <c r="A68" s="25">
        <v>45656</v>
      </c>
      <c r="B68" s="26" t="s">
        <v>159</v>
      </c>
      <c r="C68" s="31" t="s">
        <v>160</v>
      </c>
      <c r="D68" s="33"/>
      <c r="E68" s="35">
        <v>232000</v>
      </c>
      <c r="F68" s="80">
        <f t="shared" si="0"/>
        <v>25082261.170000002</v>
      </c>
    </row>
    <row r="69" spans="1:6" x14ac:dyDescent="0.25">
      <c r="A69" s="25">
        <v>45656</v>
      </c>
      <c r="B69" s="26" t="s">
        <v>161</v>
      </c>
      <c r="C69" s="31" t="s">
        <v>162</v>
      </c>
      <c r="D69" s="33"/>
      <c r="E69" s="35">
        <v>681295.3</v>
      </c>
      <c r="F69" s="80">
        <f t="shared" si="0"/>
        <v>24400965.870000001</v>
      </c>
    </row>
    <row r="70" spans="1:6" x14ac:dyDescent="0.25">
      <c r="A70" s="25">
        <v>45656</v>
      </c>
      <c r="B70" s="26" t="s">
        <v>163</v>
      </c>
      <c r="C70" s="31" t="s">
        <v>164</v>
      </c>
      <c r="D70" s="33"/>
      <c r="E70" s="35">
        <v>118000</v>
      </c>
      <c r="F70" s="80">
        <f t="shared" si="0"/>
        <v>24282965.870000001</v>
      </c>
    </row>
    <row r="71" spans="1:6" x14ac:dyDescent="0.25">
      <c r="A71" s="25">
        <v>45656</v>
      </c>
      <c r="B71" s="26" t="s">
        <v>165</v>
      </c>
      <c r="C71" s="31" t="s">
        <v>166</v>
      </c>
      <c r="D71" s="33"/>
      <c r="E71" s="35">
        <v>708000</v>
      </c>
      <c r="F71" s="80">
        <f t="shared" si="0"/>
        <v>23574965.870000001</v>
      </c>
    </row>
    <row r="72" spans="1:6" x14ac:dyDescent="0.25">
      <c r="A72" s="25">
        <v>45656</v>
      </c>
      <c r="B72" s="26" t="s">
        <v>167</v>
      </c>
      <c r="C72" s="31" t="s">
        <v>168</v>
      </c>
      <c r="D72" s="33"/>
      <c r="E72" s="35">
        <v>1555240</v>
      </c>
      <c r="F72" s="80">
        <f t="shared" si="0"/>
        <v>22019725.870000001</v>
      </c>
    </row>
    <row r="73" spans="1:6" x14ac:dyDescent="0.25">
      <c r="A73" s="25">
        <v>45657</v>
      </c>
      <c r="B73" s="26"/>
      <c r="C73" s="31"/>
      <c r="D73" s="83">
        <v>42780</v>
      </c>
      <c r="E73" s="35"/>
      <c r="F73" s="80">
        <f t="shared" si="0"/>
        <v>22062505.870000001</v>
      </c>
    </row>
    <row r="74" spans="1:6" x14ac:dyDescent="0.25">
      <c r="A74" s="25">
        <v>45657</v>
      </c>
      <c r="B74" s="26" t="s">
        <v>169</v>
      </c>
      <c r="C74" s="31" t="s">
        <v>170</v>
      </c>
      <c r="D74" s="33"/>
      <c r="E74" s="35">
        <v>2456948.7999999998</v>
      </c>
      <c r="F74" s="80">
        <f t="shared" si="0"/>
        <v>19605557.07</v>
      </c>
    </row>
    <row r="75" spans="1:6" x14ac:dyDescent="0.25">
      <c r="A75" s="25">
        <v>45657</v>
      </c>
      <c r="B75" s="26" t="s">
        <v>171</v>
      </c>
      <c r="C75" s="31" t="s">
        <v>172</v>
      </c>
      <c r="D75" s="33"/>
      <c r="E75" s="35">
        <v>1637500</v>
      </c>
      <c r="F75" s="80">
        <f t="shared" si="0"/>
        <v>17968057.07</v>
      </c>
    </row>
    <row r="76" spans="1:6" x14ac:dyDescent="0.25">
      <c r="A76" s="25">
        <v>45657</v>
      </c>
      <c r="B76" s="26" t="s">
        <v>173</v>
      </c>
      <c r="C76" s="31" t="s">
        <v>174</v>
      </c>
      <c r="D76" s="33"/>
      <c r="E76" s="35">
        <v>177000</v>
      </c>
      <c r="F76" s="80">
        <f t="shared" ref="F76:F97" si="1">+F75+D76-E76</f>
        <v>17791057.07</v>
      </c>
    </row>
    <row r="77" spans="1:6" x14ac:dyDescent="0.25">
      <c r="A77" s="25">
        <v>45657</v>
      </c>
      <c r="B77" s="26" t="s">
        <v>175</v>
      </c>
      <c r="C77" s="31" t="s">
        <v>176</v>
      </c>
      <c r="D77" s="33"/>
      <c r="E77" s="35">
        <v>177000</v>
      </c>
      <c r="F77" s="80">
        <f t="shared" si="1"/>
        <v>17614057.07</v>
      </c>
    </row>
    <row r="78" spans="1:6" x14ac:dyDescent="0.25">
      <c r="A78" s="25">
        <v>45657</v>
      </c>
      <c r="B78" s="26" t="s">
        <v>177</v>
      </c>
      <c r="C78" s="31" t="s">
        <v>178</v>
      </c>
      <c r="D78" s="33"/>
      <c r="E78" s="35">
        <v>2989616.14</v>
      </c>
      <c r="F78" s="80">
        <f t="shared" si="1"/>
        <v>14624440.93</v>
      </c>
    </row>
    <row r="79" spans="1:6" x14ac:dyDescent="0.25">
      <c r="A79" s="25">
        <v>45657</v>
      </c>
      <c r="B79" s="26" t="s">
        <v>179</v>
      </c>
      <c r="C79" s="31" t="s">
        <v>180</v>
      </c>
      <c r="D79" s="33"/>
      <c r="E79" s="35">
        <v>177000</v>
      </c>
      <c r="F79" s="80">
        <f t="shared" si="1"/>
        <v>14447440.93</v>
      </c>
    </row>
    <row r="80" spans="1:6" x14ac:dyDescent="0.25">
      <c r="A80" s="25">
        <v>45657</v>
      </c>
      <c r="B80" s="26" t="s">
        <v>181</v>
      </c>
      <c r="C80" s="31" t="s">
        <v>182</v>
      </c>
      <c r="D80" s="33"/>
      <c r="E80" s="35">
        <v>94400</v>
      </c>
      <c r="F80" s="80">
        <f t="shared" si="1"/>
        <v>14353040.93</v>
      </c>
    </row>
    <row r="81" spans="1:6" x14ac:dyDescent="0.25">
      <c r="A81" s="25">
        <v>45657</v>
      </c>
      <c r="B81" s="26" t="s">
        <v>183</v>
      </c>
      <c r="C81" s="31" t="s">
        <v>184</v>
      </c>
      <c r="D81" s="33"/>
      <c r="E81" s="35">
        <v>1841094.99</v>
      </c>
      <c r="F81" s="80">
        <f t="shared" si="1"/>
        <v>12511945.939999999</v>
      </c>
    </row>
    <row r="82" spans="1:6" x14ac:dyDescent="0.25">
      <c r="A82" s="25">
        <v>45657</v>
      </c>
      <c r="B82" s="26" t="s">
        <v>185</v>
      </c>
      <c r="C82" s="31" t="s">
        <v>186</v>
      </c>
      <c r="D82" s="33"/>
      <c r="E82" s="35">
        <v>354000</v>
      </c>
      <c r="F82" s="80">
        <f t="shared" si="1"/>
        <v>12157945.939999999</v>
      </c>
    </row>
    <row r="83" spans="1:6" x14ac:dyDescent="0.25">
      <c r="A83" s="25">
        <v>45657</v>
      </c>
      <c r="B83" s="26" t="s">
        <v>187</v>
      </c>
      <c r="C83" s="31" t="s">
        <v>188</v>
      </c>
      <c r="D83" s="33"/>
      <c r="E83" s="35">
        <v>177000</v>
      </c>
      <c r="F83" s="80">
        <f t="shared" si="1"/>
        <v>11980945.939999999</v>
      </c>
    </row>
    <row r="84" spans="1:6" x14ac:dyDescent="0.25">
      <c r="A84" s="25">
        <v>45657</v>
      </c>
      <c r="B84" s="26" t="s">
        <v>189</v>
      </c>
      <c r="C84" s="31" t="s">
        <v>190</v>
      </c>
      <c r="D84" s="33"/>
      <c r="E84" s="35">
        <v>177000</v>
      </c>
      <c r="F84" s="80">
        <f t="shared" si="1"/>
        <v>11803945.939999999</v>
      </c>
    </row>
    <row r="85" spans="1:6" x14ac:dyDescent="0.25">
      <c r="A85" s="25">
        <v>45657</v>
      </c>
      <c r="B85" s="26" t="s">
        <v>191</v>
      </c>
      <c r="C85" s="31" t="s">
        <v>192</v>
      </c>
      <c r="D85" s="33"/>
      <c r="E85" s="35">
        <v>118000</v>
      </c>
      <c r="F85" s="80">
        <f t="shared" si="1"/>
        <v>11685945.939999999</v>
      </c>
    </row>
    <row r="86" spans="1:6" x14ac:dyDescent="0.25">
      <c r="A86" s="25">
        <v>45657</v>
      </c>
      <c r="B86" s="26" t="s">
        <v>193</v>
      </c>
      <c r="C86" s="31" t="s">
        <v>194</v>
      </c>
      <c r="D86" s="33"/>
      <c r="E86" s="35">
        <v>177000</v>
      </c>
      <c r="F86" s="80">
        <f t="shared" si="1"/>
        <v>11508945.939999999</v>
      </c>
    </row>
    <row r="87" spans="1:6" x14ac:dyDescent="0.25">
      <c r="A87" s="25">
        <v>45657</v>
      </c>
      <c r="B87" s="26" t="s">
        <v>195</v>
      </c>
      <c r="C87" s="31" t="s">
        <v>196</v>
      </c>
      <c r="D87" s="33"/>
      <c r="E87" s="35">
        <v>177000</v>
      </c>
      <c r="F87" s="80">
        <f t="shared" si="1"/>
        <v>11331945.939999999</v>
      </c>
    </row>
    <row r="88" spans="1:6" x14ac:dyDescent="0.25">
      <c r="A88" s="25">
        <v>45657</v>
      </c>
      <c r="B88" s="26" t="s">
        <v>197</v>
      </c>
      <c r="C88" s="31" t="s">
        <v>198</v>
      </c>
      <c r="D88" s="33"/>
      <c r="E88" s="35">
        <v>233991.94</v>
      </c>
      <c r="F88" s="80">
        <f t="shared" si="1"/>
        <v>11097954</v>
      </c>
    </row>
    <row r="89" spans="1:6" x14ac:dyDescent="0.25">
      <c r="A89" s="25">
        <v>45657</v>
      </c>
      <c r="B89" s="26" t="s">
        <v>199</v>
      </c>
      <c r="C89" s="31" t="s">
        <v>200</v>
      </c>
      <c r="D89" s="33"/>
      <c r="E89" s="35">
        <v>326798.64</v>
      </c>
      <c r="F89" s="80">
        <f t="shared" si="1"/>
        <v>10771155.359999999</v>
      </c>
    </row>
    <row r="90" spans="1:6" x14ac:dyDescent="0.25">
      <c r="A90" s="25">
        <v>45657</v>
      </c>
      <c r="B90" s="26" t="s">
        <v>201</v>
      </c>
      <c r="C90" s="31" t="s">
        <v>202</v>
      </c>
      <c r="D90" s="33"/>
      <c r="E90" s="35">
        <v>751466.33</v>
      </c>
      <c r="F90" s="80">
        <f t="shared" si="1"/>
        <v>10019689.029999999</v>
      </c>
    </row>
    <row r="91" spans="1:6" x14ac:dyDescent="0.25">
      <c r="A91" s="25">
        <v>45657</v>
      </c>
      <c r="B91" s="26" t="s">
        <v>203</v>
      </c>
      <c r="C91" s="31" t="s">
        <v>204</v>
      </c>
      <c r="D91" s="33"/>
      <c r="E91" s="35">
        <v>200000.01</v>
      </c>
      <c r="F91" s="80">
        <f t="shared" si="1"/>
        <v>9819689.0199999996</v>
      </c>
    </row>
    <row r="92" spans="1:6" x14ac:dyDescent="0.25">
      <c r="A92" s="25">
        <v>45657</v>
      </c>
      <c r="B92" s="26" t="s">
        <v>205</v>
      </c>
      <c r="C92" s="31" t="s">
        <v>206</v>
      </c>
      <c r="D92" s="33"/>
      <c r="E92" s="35">
        <v>401872</v>
      </c>
      <c r="F92" s="80">
        <f t="shared" si="1"/>
        <v>9417817.0199999996</v>
      </c>
    </row>
    <row r="93" spans="1:6" x14ac:dyDescent="0.25">
      <c r="A93" s="25">
        <v>45657</v>
      </c>
      <c r="B93" s="26" t="s">
        <v>207</v>
      </c>
      <c r="C93" s="31" t="s">
        <v>208</v>
      </c>
      <c r="D93" s="33"/>
      <c r="E93" s="35">
        <v>233876</v>
      </c>
      <c r="F93" s="80">
        <f t="shared" si="1"/>
        <v>9183941.0199999996</v>
      </c>
    </row>
    <row r="94" spans="1:6" x14ac:dyDescent="0.25">
      <c r="A94" s="25">
        <v>45657</v>
      </c>
      <c r="B94" s="26" t="s">
        <v>209</v>
      </c>
      <c r="C94" s="31" t="s">
        <v>210</v>
      </c>
      <c r="D94" s="33"/>
      <c r="E94" s="35">
        <v>230041</v>
      </c>
      <c r="F94" s="80">
        <f t="shared" si="1"/>
        <v>8953900.0199999996</v>
      </c>
    </row>
    <row r="95" spans="1:6" x14ac:dyDescent="0.25">
      <c r="A95" s="25">
        <v>45657</v>
      </c>
      <c r="B95" s="26" t="s">
        <v>211</v>
      </c>
      <c r="C95" s="31" t="s">
        <v>212</v>
      </c>
      <c r="D95" s="33"/>
      <c r="E95" s="35">
        <v>1700000</v>
      </c>
      <c r="F95" s="80">
        <f t="shared" si="1"/>
        <v>7253900.0199999996</v>
      </c>
    </row>
    <row r="96" spans="1:6" x14ac:dyDescent="0.25">
      <c r="A96" s="25">
        <v>45657</v>
      </c>
      <c r="B96" s="26"/>
      <c r="C96" s="84" t="s">
        <v>213</v>
      </c>
      <c r="D96" s="33"/>
      <c r="E96" s="35">
        <v>5000</v>
      </c>
      <c r="F96" s="80">
        <f t="shared" si="1"/>
        <v>7248900.0199999996</v>
      </c>
    </row>
    <row r="97" spans="1:6" x14ac:dyDescent="0.25">
      <c r="A97" s="25">
        <v>45657</v>
      </c>
      <c r="B97" s="85"/>
      <c r="C97" s="84" t="s">
        <v>213</v>
      </c>
      <c r="D97" s="81"/>
      <c r="E97" s="33">
        <v>316188</v>
      </c>
      <c r="F97" s="80">
        <f t="shared" si="1"/>
        <v>6932712.0199999996</v>
      </c>
    </row>
    <row r="98" spans="1:6" x14ac:dyDescent="0.25">
      <c r="A98" s="86"/>
      <c r="B98" s="87"/>
      <c r="C98" s="87"/>
      <c r="D98" s="88">
        <f>SUM(D11:D95)</f>
        <v>20799889.800000001</v>
      </c>
      <c r="E98" s="88">
        <f>SUM(E38:E97)</f>
        <v>40357094.009999998</v>
      </c>
      <c r="F98" s="89"/>
    </row>
    <row r="99" spans="1:6" ht="15.75" x14ac:dyDescent="0.25">
      <c r="A99" s="90"/>
      <c r="B99" s="51"/>
      <c r="C99" s="51"/>
      <c r="D99" s="91"/>
      <c r="F99" s="54"/>
    </row>
    <row r="100" spans="1:6" ht="15.75" x14ac:dyDescent="0.25">
      <c r="A100" s="92"/>
      <c r="B100" s="93"/>
      <c r="C100" s="93"/>
      <c r="D100" s="94"/>
      <c r="E100" s="95"/>
      <c r="F100" s="95"/>
    </row>
    <row r="101" spans="1:6" x14ac:dyDescent="0.25">
      <c r="A101" s="96" t="s">
        <v>95</v>
      </c>
      <c r="B101" s="96"/>
      <c r="C101" s="97" t="s">
        <v>96</v>
      </c>
      <c r="D101" s="97"/>
      <c r="E101" s="98" t="s">
        <v>214</v>
      </c>
      <c r="F101" s="98"/>
    </row>
    <row r="102" spans="1:6" x14ac:dyDescent="0.25">
      <c r="A102" s="99" t="s">
        <v>98</v>
      </c>
      <c r="B102" s="99"/>
      <c r="C102" s="97" t="s">
        <v>99</v>
      </c>
      <c r="D102" s="97"/>
      <c r="E102" s="96" t="s">
        <v>100</v>
      </c>
      <c r="F102" s="96"/>
    </row>
    <row r="103" spans="1:6" x14ac:dyDescent="0.25">
      <c r="A103" s="98" t="s">
        <v>101</v>
      </c>
      <c r="B103" s="98"/>
      <c r="C103" s="100" t="s">
        <v>102</v>
      </c>
      <c r="D103" s="100"/>
      <c r="E103" s="101" t="s">
        <v>103</v>
      </c>
      <c r="F103" s="101"/>
    </row>
    <row r="104" spans="1:6" x14ac:dyDescent="0.25">
      <c r="A104" s="92"/>
      <c r="B104" s="102"/>
      <c r="C104" s="102"/>
      <c r="D104" s="103"/>
      <c r="E104" s="104"/>
      <c r="F104" s="105"/>
    </row>
  </sheetData>
  <mergeCells count="12">
    <mergeCell ref="A102:B102"/>
    <mergeCell ref="C102:D102"/>
    <mergeCell ref="E102:F102"/>
    <mergeCell ref="A103:B103"/>
    <mergeCell ref="C103:D103"/>
    <mergeCell ref="E103:F103"/>
    <mergeCell ref="A4:F4"/>
    <mergeCell ref="A5:F5"/>
    <mergeCell ref="A7:F7"/>
    <mergeCell ref="A101:B101"/>
    <mergeCell ref="C101:D101"/>
    <mergeCell ref="E101:F10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Geanilda Margarita de la Cruz Corporan</cp:lastModifiedBy>
  <dcterms:created xsi:type="dcterms:W3CDTF">2025-01-28T12:54:08Z</dcterms:created>
  <dcterms:modified xsi:type="dcterms:W3CDTF">2025-01-28T12:57:56Z</dcterms:modified>
</cp:coreProperties>
</file>