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esktop\"/>
    </mc:Choice>
  </mc:AlternateContent>
  <xr:revisionPtr revIDLastSave="0" documentId="13_ncr:1_{4F6F9A54-0DAA-41A7-B2BC-CC000FADB22A}" xr6:coauthVersionLast="47" xr6:coauthVersionMax="47" xr10:uidLastSave="{00000000-0000-0000-0000-000000000000}"/>
  <bookViews>
    <workbookView xWindow="-120" yWindow="-120" windowWidth="29040" windowHeight="15720" activeTab="1" xr2:uid="{3C765506-1B13-40E3-9D34-FCBFB3713F72}"/>
  </bookViews>
  <sheets>
    <sheet name="Colectora" sheetId="1" r:id="rId1"/>
    <sheet name="Fimov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E54" i="2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E84" i="1"/>
  <c r="D84" i="1"/>
  <c r="F14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</calcChain>
</file>

<file path=xl/sharedStrings.xml><?xml version="1.0" encoding="utf-8"?>
<sst xmlns="http://schemas.openxmlformats.org/spreadsheetml/2006/main" count="128" uniqueCount="108">
  <si>
    <t xml:space="preserve">  Operadora Metropolitana de Servicios de Autobuses</t>
  </si>
  <si>
    <t>Del 01 al 31 de Julio  2025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</si>
  <si>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</si>
  <si>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</si>
  <si>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</si>
  <si>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</si>
  <si>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</si>
  <si>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</si>
  <si>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</si>
  <si>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</si>
  <si>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>LIB-1565</t>
  </si>
  <si>
    <t>LIB-1566</t>
  </si>
  <si>
    <t>LIB-1567</t>
  </si>
  <si>
    <t>PAGO NCF B1500049 POR ALQUILER DE BAÑOS MOVILES</t>
  </si>
  <si>
    <t>LIB-1575</t>
  </si>
  <si>
    <t>PAGO NCF B1500062 POR  NOTARIZACIONES DE DOS CONTRATOS</t>
  </si>
  <si>
    <t>LIB-1576</t>
  </si>
  <si>
    <t>PAGO NCF B1500062 POR  NOTARIZACIONES DE UN (01) CONTRATOS</t>
  </si>
  <si>
    <t>LIB-1589</t>
  </si>
  <si>
    <t>PAGO DE FACTURA POR SERVICIO DE PLANES COMPLEMENTARIOS  DE SALUD</t>
  </si>
  <si>
    <t>LIB-1590</t>
  </si>
  <si>
    <t>LIB-1592</t>
  </si>
  <si>
    <t>PAGO NCF E450099 POR SEGURO SUPLEMENTARIO DE VIDA COLECTIVO</t>
  </si>
  <si>
    <t>LIB-1593</t>
  </si>
  <si>
    <t>PAGO NCF B15000152 POR ALQUILER DE CAMION EN SANTIAGO</t>
  </si>
  <si>
    <t>LIB-1598</t>
  </si>
  <si>
    <t>PAGO NCF B150161 POR ALQUILER DE EQUIPO DE OZONO</t>
  </si>
  <si>
    <t>LIB-1608</t>
  </si>
  <si>
    <t>PAGO NCF B1500194 POR  NOTARIZACIONES DE CINCO CONTRATOS</t>
  </si>
  <si>
    <t>LIB-1509</t>
  </si>
  <si>
    <t>PAGO NCF B1500057 POR ALQUILER DE REPETIDORA DE FRECUENCIA UHF</t>
  </si>
  <si>
    <t>LIB-1631</t>
  </si>
  <si>
    <t>LIB-1665</t>
  </si>
  <si>
    <t>PAGO NCF B1500164 POR EL MANTENIMIENTO DE LOS AIRES ACONDICIONADOS</t>
  </si>
  <si>
    <t>LIB-1682</t>
  </si>
  <si>
    <t>PAGO NCF B150170 POR ALQUILER DE DOS GRUAS DE ARRASTRE</t>
  </si>
  <si>
    <t>LIB-1683</t>
  </si>
  <si>
    <t>LIB-1685</t>
  </si>
  <si>
    <t>PAGO SALARIO NAVIDAD A PERSONAL DESVINCULADO</t>
  </si>
  <si>
    <t>LIB-1686</t>
  </si>
  <si>
    <t>LIB-1691</t>
  </si>
  <si>
    <t>LIB-1692</t>
  </si>
  <si>
    <t>LIB-1705</t>
  </si>
  <si>
    <t>PAGO NCF E 4504744 POR SERVICIO DE PLANES DE SEGURO DE SALUD</t>
  </si>
  <si>
    <t>LIB1712</t>
  </si>
  <si>
    <t>LIB-1730</t>
  </si>
  <si>
    <t>PAGO DE NCF B1500075 POR ADQUISICION DE ALMUERZOS</t>
  </si>
  <si>
    <t>LIB-1733</t>
  </si>
  <si>
    <t>PAGO DE NCF B1500072 POR ADQUISICION DE ALMUERZOS Y CENAS</t>
  </si>
  <si>
    <t>LIB-1755</t>
  </si>
  <si>
    <t>PAGO DE NCF B1500074 POR ADQUISICION DE ALMUERZOS Y CENAS</t>
  </si>
  <si>
    <t>LIB-1756</t>
  </si>
  <si>
    <t>PAGO NCF B15000132 POR  NOTARIZACIONES DE TRES CONTRATOS</t>
  </si>
  <si>
    <t>LIB-1757</t>
  </si>
  <si>
    <t>PAGO NCF B1500031 POR  NOTARIZACIONES DE UN (01) CONTRATOS</t>
  </si>
  <si>
    <t>LIB-1759</t>
  </si>
  <si>
    <t>PAGO DE NCF B1500021 POR ADQUISICION DE ALAMBRES ELECTRICOS</t>
  </si>
  <si>
    <t>LIB-1760</t>
  </si>
  <si>
    <t>LIB-1769</t>
  </si>
  <si>
    <t>LIB-1790</t>
  </si>
  <si>
    <t>LIB-1793</t>
  </si>
  <si>
    <t>PAGO NCF B15000155 POR VARIAS NOTARIZACIONES DE  CONTRATOS</t>
  </si>
  <si>
    <t>LIB-1810</t>
  </si>
  <si>
    <t>PAGO NCF B1500050 POR ALQUILER DE SEIS BAÑOS MOVILES</t>
  </si>
  <si>
    <t>LIB-1813</t>
  </si>
  <si>
    <t>LIB-1826</t>
  </si>
  <si>
    <t>LIB-1854</t>
  </si>
  <si>
    <t>LIB-1864</t>
  </si>
  <si>
    <t>LIB-1865</t>
  </si>
  <si>
    <t>LIB-1883</t>
  </si>
  <si>
    <t>PAGO DE NCF E4504672 POR COBERTURA DE SEGURO DE SALUD</t>
  </si>
  <si>
    <t>LIB-1882</t>
  </si>
  <si>
    <t>PAGO DE FACTURAS POR ADQUISICION DE VARIOS FARDOS DE AGUA</t>
  </si>
  <si>
    <t>PAGO DE NCF B15001599 POR ADQUISICION DE CENAS PARA EL PERSONAL</t>
  </si>
  <si>
    <t>PAGO DE NCF B15001600 POR ADQUISICION DE ALMUERZOS Y CENAS</t>
  </si>
  <si>
    <t>PAGO DE NCF B150073 POR ADQUISICION DE ALMUERZOS BASICOS</t>
  </si>
  <si>
    <t>PAGO DE NCF B15001601 POR ADQUISICION DE  CENAS</t>
  </si>
  <si>
    <t>PAGO DE NCF B1500159 POR ADQUISICION DE  MEDICAMENTOS</t>
  </si>
  <si>
    <t>PAGO SENTENCIA No.0030-1643-2023-SSEN-01182 POR DAÑOS Y PERJUICIOS</t>
  </si>
  <si>
    <t>PAGO DE NCF E 4501509 POR COBERTURA DE PLANES DE SEGUROS DE SALUD</t>
  </si>
  <si>
    <t>PAGO DE NCF E 4500107 POR PLAN DE SEGURO SUPLEMENTARIO DE VIDA</t>
  </si>
  <si>
    <t>PAGO DE NCF B1500464 POR ADQUISICION DE  ALIMENTOS CRUDOS</t>
  </si>
  <si>
    <t>PAGO NCF B1500059 POR ALQUILER DE REPETIDORA DE FRECUENCIA UHF</t>
  </si>
  <si>
    <t>DERECHOS ADQ. FAMILIAR EMPLEADO FALLECIDO (SALARIO NAVIDAD) JUNIO 2025</t>
  </si>
  <si>
    <t>PAGO DE NCF B1500383 POR ADQUISICION DE 50,000 PRECINTOS DE SEGURO</t>
  </si>
  <si>
    <t>PAGO NCF B150162 POR ALQUILER DE EQUIPO DE OZONO PARA DESINFECCION</t>
  </si>
  <si>
    <t>NOTA DE CREDITO</t>
  </si>
  <si>
    <t>NOTA DE DEBITO</t>
  </si>
  <si>
    <t>REINTEGRO LIB- 1478 , 1544 ,1556</t>
  </si>
  <si>
    <t xml:space="preserve">    Lic.Geanilda de la Cruz</t>
  </si>
  <si>
    <t xml:space="preserve"> Lic. Joaquin Peña</t>
  </si>
  <si>
    <t xml:space="preserve">                 Lic. Lidia Estevez</t>
  </si>
  <si>
    <t xml:space="preserve">    Preparado Por </t>
  </si>
  <si>
    <t>Revisado Por</t>
  </si>
  <si>
    <t xml:space="preserve">              Aprobado por</t>
  </si>
  <si>
    <t xml:space="preserve"> Contador </t>
  </si>
  <si>
    <t>Gerente De Contabilidad</t>
  </si>
  <si>
    <t xml:space="preserve">            Directora Financiera</t>
  </si>
  <si>
    <t>Del 01 al 31 de Julio 2025</t>
  </si>
  <si>
    <t>Cuenta Bancaria No 960 - 222953- 5</t>
  </si>
  <si>
    <t>DP/CK/ED/TR</t>
  </si>
  <si>
    <t>PAGO DE FACTURA  POR ADQUISICION DE  neumatico para la empresa</t>
  </si>
  <si>
    <t>PAGO DE NCF B15001767 POR ADQUISICION DE SERVICIOS DE CATERING</t>
  </si>
  <si>
    <t>PAGO VARIAS FACTURAS POR ALQUILER Y MANTENIMIENTOS DE LAS IMPRESORAS</t>
  </si>
  <si>
    <t>PAGO DE FACTURA POR ADQUISICION DE  PRODUCTOS DE LIMPIEZA</t>
  </si>
  <si>
    <t>ALIMENTADORA</t>
  </si>
  <si>
    <t xml:space="preserve">                 Licda. Lidia Estevez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</si>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</sst>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oso"/>
    </font>
    <font>
      <sz val="11"/>
      <name val="Arioso"/>
    </font>
    <font>
      <b/>
      <i/>
      <sz val="14"/>
      <name val="Garamond"/>
      <family val="1"/>
    </font>
    <font>
      <b/>
      <i/>
      <sz val="10"/>
      <name val="Garamond"/>
      <family val="1"/>
    </font>
    <font>
      <b/>
      <i/>
      <sz val="12"/>
      <name val="Garamond"/>
      <family val="1"/>
    </font>
    <font>
      <b/>
      <i/>
      <sz val="13"/>
      <color theme="1"/>
      <name val="Garamond"/>
      <family val="1"/>
    </font>
    <font>
      <sz val="10"/>
      <color theme="1"/>
      <name val="Calibri"/>
      <family val="2"/>
    </font>
    <font>
      <b/>
      <i/>
      <sz val="10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2"/>
      <color theme="1"/>
      <name val="Aptos Narrow"/>
      <family val="2"/>
      <scheme val="minor"/>
    </font>
    <font>
      <sz val="10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0"/>
      <name val="Garamond"/>
      <family val="1"/>
    </font>
    <font>
      <sz val="12"/>
      <name val="Garamond"/>
      <family val="1"/>
    </font>
    <font>
      <b/>
      <i/>
      <sz val="11"/>
      <name val="Garamond"/>
      <family val="1"/>
    </font>
    <font>
      <b/>
      <i/>
      <sz val="11"/>
      <color theme="1"/>
      <name val="Garamond"/>
      <family val="1"/>
    </font>
    <font>
      <sz val="10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ptos Narrow"/>
      <family val="2"/>
      <scheme val="minor"/>
    </font>
    <font>
      <b/>
      <i/>
      <sz val="11"/>
      <color theme="1"/>
      <name val="Calibri"/>
      <family val="2"/>
    </font>
    <font>
      <i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43" fontId="4" fillId="0" borderId="0" xfId="1" applyFont="1" applyFill="1"/>
    <xf numFmtId="0" fontId="4" fillId="0" borderId="0" xfId="0" applyFont="1"/>
    <xf numFmtId="43" fontId="0" fillId="0" borderId="0" xfId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Alignment="1">
      <alignment horizontal="left"/>
    </xf>
    <xf numFmtId="43" fontId="7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43" fontId="11" fillId="2" borderId="7" xfId="1" applyFont="1" applyFill="1" applyBorder="1"/>
    <xf numFmtId="43" fontId="13" fillId="2" borderId="7" xfId="1" applyFont="1" applyFill="1" applyBorder="1"/>
    <xf numFmtId="43" fontId="12" fillId="2" borderId="8" xfId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3" fontId="12" fillId="2" borderId="5" xfId="1" applyFont="1" applyFill="1" applyBorder="1" applyAlignment="1">
      <alignment horizontal="center"/>
    </xf>
    <xf numFmtId="43" fontId="12" fillId="2" borderId="9" xfId="1" applyFont="1" applyFill="1" applyBorder="1" applyAlignment="1">
      <alignment horizontal="center"/>
    </xf>
    <xf numFmtId="14" fontId="9" fillId="0" borderId="4" xfId="0" applyNumberFormat="1" applyFont="1" applyBorder="1" applyAlignment="1">
      <alignment horizontal="center"/>
    </xf>
    <xf numFmtId="43" fontId="0" fillId="0" borderId="5" xfId="1" applyFont="1" applyFill="1" applyBorder="1" applyAlignment="1">
      <alignment horizontal="center"/>
    </xf>
    <xf numFmtId="43" fontId="0" fillId="0" borderId="5" xfId="1" applyFont="1" applyFill="1" applyBorder="1"/>
    <xf numFmtId="43" fontId="0" fillId="0" borderId="0" xfId="1" applyFont="1" applyFill="1" applyBorder="1"/>
    <xf numFmtId="14" fontId="14" fillId="0" borderId="4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3" fontId="15" fillId="0" borderId="5" xfId="1" applyFont="1" applyFill="1" applyBorder="1"/>
    <xf numFmtId="43" fontId="16" fillId="0" borderId="5" xfId="1" applyFont="1" applyFill="1" applyBorder="1"/>
    <xf numFmtId="43" fontId="17" fillId="0" borderId="9" xfId="1" applyFont="1" applyFill="1" applyBorder="1"/>
    <xf numFmtId="43" fontId="0" fillId="0" borderId="5" xfId="1" applyFont="1" applyBorder="1"/>
    <xf numFmtId="0" fontId="18" fillId="0" borderId="5" xfId="0" applyFont="1" applyBorder="1" applyAlignment="1">
      <alignment horizontal="center"/>
    </xf>
    <xf numFmtId="43" fontId="0" fillId="0" borderId="10" xfId="1" applyFont="1" applyFill="1" applyBorder="1"/>
    <xf numFmtId="43" fontId="1" fillId="0" borderId="5" xfId="1" applyFont="1" applyFill="1" applyBorder="1" applyAlignment="1">
      <alignment horizontal="center"/>
    </xf>
    <xf numFmtId="43" fontId="1" fillId="0" borderId="5" xfId="1" applyFont="1" applyFill="1" applyBorder="1"/>
    <xf numFmtId="43" fontId="1" fillId="0" borderId="5" xfId="1" applyFont="1" applyBorder="1"/>
    <xf numFmtId="0" fontId="19" fillId="0" borderId="5" xfId="0" applyFont="1" applyBorder="1" applyAlignment="1">
      <alignment horizontal="center" vertical="top"/>
    </xf>
    <xf numFmtId="43" fontId="0" fillId="0" borderId="0" xfId="1" applyFont="1"/>
    <xf numFmtId="0" fontId="9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43" fontId="20" fillId="0" borderId="5" xfId="1" applyFont="1" applyFill="1" applyBorder="1"/>
    <xf numFmtId="43" fontId="2" fillId="0" borderId="0" xfId="0" applyNumberFormat="1" applyFont="1"/>
    <xf numFmtId="43" fontId="0" fillId="0" borderId="0" xfId="1" applyFont="1" applyFill="1" applyBorder="1" applyAlignment="1">
      <alignment vertical="center"/>
    </xf>
    <xf numFmtId="43" fontId="20" fillId="0" borderId="0" xfId="1" applyFont="1" applyFill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43" fontId="1" fillId="0" borderId="0" xfId="1" applyFont="1" applyFill="1" applyBorder="1"/>
    <xf numFmtId="43" fontId="0" fillId="0" borderId="0" xfId="0" applyNumberFormat="1"/>
    <xf numFmtId="14" fontId="9" fillId="0" borderId="5" xfId="0" applyNumberFormat="1" applyFont="1" applyBorder="1" applyAlignment="1">
      <alignment horizontal="center"/>
    </xf>
    <xf numFmtId="43" fontId="0" fillId="0" borderId="0" xfId="1" applyFont="1" applyBorder="1"/>
    <xf numFmtId="0" fontId="18" fillId="0" borderId="10" xfId="0" applyFont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24" fillId="3" borderId="12" xfId="0" applyFont="1" applyFill="1" applyBorder="1" applyAlignment="1">
      <alignment horizontal="center"/>
    </xf>
    <xf numFmtId="43" fontId="24" fillId="3" borderId="12" xfId="1" applyFont="1" applyFill="1" applyBorder="1" applyAlignment="1">
      <alignment vertical="center"/>
    </xf>
    <xf numFmtId="43" fontId="24" fillId="3" borderId="13" xfId="1" applyFont="1" applyFill="1" applyBorder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26" fillId="0" borderId="0" xfId="0" applyNumberFormat="1" applyFont="1" applyAlignment="1">
      <alignment horizontal="center"/>
    </xf>
    <xf numFmtId="43" fontId="26" fillId="0" borderId="0" xfId="1" applyFont="1" applyFill="1" applyBorder="1" applyAlignment="1">
      <alignment horizontal="center"/>
    </xf>
    <xf numFmtId="43" fontId="26" fillId="0" borderId="0" xfId="1" applyFont="1" applyFill="1" applyBorder="1"/>
    <xf numFmtId="43" fontId="27" fillId="0" borderId="0" xfId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43" fontId="7" fillId="0" borderId="0" xfId="1" applyFont="1" applyBorder="1"/>
    <xf numFmtId="43" fontId="15" fillId="0" borderId="0" xfId="1" applyFont="1" applyFill="1" applyBorder="1"/>
    <xf numFmtId="43" fontId="28" fillId="0" borderId="0" xfId="0" applyNumberFormat="1" applyFont="1"/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3" fontId="30" fillId="0" borderId="0" xfId="1" applyFont="1" applyFill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14" fontId="9" fillId="0" borderId="0" xfId="0" applyNumberFormat="1" applyFont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14" fillId="0" borderId="0" xfId="1" applyFont="1" applyFill="1" applyBorder="1"/>
    <xf numFmtId="43" fontId="1" fillId="0" borderId="0" xfId="1" applyFont="1" applyFill="1" applyBorder="1" applyAlignment="1">
      <alignment horizontal="center"/>
    </xf>
    <xf numFmtId="43" fontId="2" fillId="0" borderId="0" xfId="1" applyFont="1" applyFill="1" applyBorder="1"/>
    <xf numFmtId="0" fontId="9" fillId="0" borderId="0" xfId="0" applyFont="1" applyAlignment="1">
      <alignment horizontal="center"/>
    </xf>
    <xf numFmtId="43" fontId="9" fillId="0" borderId="0" xfId="1" applyFont="1" applyFill="1" applyBorder="1"/>
    <xf numFmtId="14" fontId="0" fillId="0" borderId="0" xfId="0" applyNumberFormat="1"/>
    <xf numFmtId="43" fontId="21" fillId="0" borderId="0" xfId="1" applyFont="1" applyFill="1" applyBorder="1" applyAlignment="1">
      <alignment horizontal="center"/>
    </xf>
    <xf numFmtId="43" fontId="22" fillId="0" borderId="0" xfId="1" applyFont="1" applyFill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7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3" fontId="11" fillId="2" borderId="5" xfId="1" applyFont="1" applyFill="1" applyBorder="1"/>
    <xf numFmtId="43" fontId="13" fillId="2" borderId="5" xfId="1" applyFont="1" applyFill="1" applyBorder="1"/>
    <xf numFmtId="43" fontId="30" fillId="2" borderId="5" xfId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4" fontId="17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14" fontId="0" fillId="0" borderId="0" xfId="1" applyNumberFormat="1" applyFont="1" applyFill="1"/>
    <xf numFmtId="14" fontId="20" fillId="0" borderId="5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43" fontId="0" fillId="0" borderId="5" xfId="0" applyNumberFormat="1" applyBorder="1"/>
    <xf numFmtId="0" fontId="18" fillId="0" borderId="5" xfId="0" applyFont="1" applyBorder="1" applyAlignment="1">
      <alignment horizontal="center" vertical="center"/>
    </xf>
    <xf numFmtId="43" fontId="32" fillId="0" borderId="5" xfId="1" applyFont="1" applyFill="1" applyBorder="1"/>
    <xf numFmtId="43" fontId="9" fillId="0" borderId="5" xfId="1" applyFont="1" applyFill="1" applyBorder="1"/>
    <xf numFmtId="0" fontId="33" fillId="0" borderId="5" xfId="0" applyFont="1" applyBorder="1" applyAlignment="1">
      <alignment horizontal="center" vertical="center"/>
    </xf>
    <xf numFmtId="43" fontId="17" fillId="0" borderId="0" xfId="1" applyFont="1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4" fillId="0" borderId="5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14" fontId="20" fillId="2" borderId="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43" fontId="36" fillId="2" borderId="5" xfId="1" applyFont="1" applyFill="1" applyBorder="1" applyAlignment="1">
      <alignment vertical="center"/>
    </xf>
    <xf numFmtId="43" fontId="0" fillId="2" borderId="5" xfId="0" applyNumberFormat="1" applyFill="1" applyBorder="1"/>
    <xf numFmtId="0" fontId="3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3" fontId="13" fillId="0" borderId="0" xfId="1" applyFont="1" applyFill="1"/>
    <xf numFmtId="43" fontId="16" fillId="0" borderId="0" xfId="1" applyFont="1" applyFill="1"/>
    <xf numFmtId="43" fontId="15" fillId="0" borderId="0" xfId="1" applyFont="1" applyFill="1"/>
    <xf numFmtId="43" fontId="13" fillId="0" borderId="0" xfId="0" applyNumberFormat="1" applyFont="1"/>
    <xf numFmtId="14" fontId="0" fillId="0" borderId="0" xfId="1" applyNumberFormat="1" applyFont="1" applyBorder="1"/>
    <xf numFmtId="14" fontId="0" fillId="0" borderId="0" xfId="1" applyNumberFormat="1" applyFont="1" applyFill="1" applyBorder="1"/>
    <xf numFmtId="14" fontId="30" fillId="0" borderId="0" xfId="0" applyNumberFormat="1" applyFont="1" applyAlignment="1">
      <alignment horizontal="center"/>
    </xf>
    <xf numFmtId="43" fontId="29" fillId="0" borderId="0" xfId="1" applyFont="1" applyAlignment="1">
      <alignment horizontal="center"/>
    </xf>
    <xf numFmtId="0" fontId="30" fillId="0" borderId="0" xfId="0" applyFont="1" applyAlignment="1">
      <alignment horizontal="center"/>
    </xf>
    <xf numFmtId="43" fontId="3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43" fontId="30" fillId="0" borderId="0" xfId="1" applyFont="1" applyFill="1" applyAlignment="1">
      <alignment horizontal="center"/>
    </xf>
    <xf numFmtId="0" fontId="8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211CD125-4F70-408D-936D-94D7FE0E3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D9B80524-9FCF-45B7-9970-F6FF8CCC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99991151-FCBF-439A-99C8-01DC79C35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2910A7A7-0A02-4F87-8D39-66AE997D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5E8F1C6E-6854-4E9D-85A2-2C0BE8AC3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A339E7F3-846B-4EAF-B001-A4070FA8B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298C21E0-0DC7-4777-96D2-39AF883D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AD061A76-3872-41BC-ACDE-39D14209F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1562099</xdr:colOff>
      <xdr:row>0</xdr:row>
      <xdr:rowOff>171450</xdr:rowOff>
    </xdr:from>
    <xdr:to>
      <xdr:col>3</xdr:col>
      <xdr:colOff>704850</xdr:colOff>
      <xdr:row>6</xdr:row>
      <xdr:rowOff>95250</xdr:rowOff>
    </xdr:to>
    <xdr:pic>
      <xdr:nvPicPr>
        <xdr:cNvPr id="10" name="Imagen 9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D99F25C-2730-41A6-9EED-458B880AC963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905124" y="171450"/>
          <a:ext cx="2838451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7DC7E53C-31DA-4BE3-8706-7B862CB68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C6E93D54-7CC7-4A52-8A8B-4FF2EC816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EFCF7E85-1812-42DF-96F2-90CBC9BA1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9F19BCA9-8462-451E-9B90-1616B4F8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FAF7ACD3-F29D-4E99-862D-3B7BB425B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5A58065D-C190-45C2-A7D4-8D2513C2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07E610AB-D50C-49F9-8936-0B03B267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4</xdr:col>
      <xdr:colOff>990592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5CA145E-D014-4C38-9671-AB3CB9CE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762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1C8D1C42-4684-4682-BCCE-71920D8AF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1EDFDC52-C3F5-40FF-8FB1-5CEE90502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6E1F3E4D-2B5E-432F-A1D7-DD52FEC87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D8A05C90-8361-4E07-AA4F-787181915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25456F69-1B3E-47C4-A794-C3E43436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86994B80-9868-4DD9-BA74-2B518C3A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703640B8-BE2E-4097-A193-159B8978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9E13FEA9-770E-45EF-ADD3-54090F7C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209930</xdr:colOff>
      <xdr:row>0</xdr:row>
      <xdr:rowOff>1143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3E32A7BE-3B7B-4F4F-99C2-3DEBBCC3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EEC48DC2-21AB-4869-A38F-C4FB38F68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24733588-9909-4149-8287-6C3938A03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F08056CC-C5B5-4ED2-B7E4-839C082C2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B3ADECB6-65A5-473E-8E8E-306A5DF3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0F5178AE-CE1E-4892-87C3-366E31EF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E95AB256-788C-46EC-82DF-BD6EC6242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B6319554-9E50-4E54-BF3F-41A06D32A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5778373F-A8DA-4E23-BF00-D40F4A5A8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F3A68089-6AFB-4570-BE1C-B3BB02FE0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29531A52-1624-4CC3-8885-350E5F733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E22CAA12-160B-4C21-B0BE-9F701EF7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915F94BA-D960-4629-880C-89BCB4408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156B10A5-C3F3-4766-84ED-E43E54D94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C0C99357-84E7-4E1A-8A9C-3060F25AA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58366D6-A05F-4FBF-B4C3-D5BBADA28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3DF677BF-FDE9-4848-B296-32349B3DF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219455</xdr:colOff>
      <xdr:row>0</xdr:row>
      <xdr:rowOff>1143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27955504-5C59-4946-A108-14BEC30F4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6" name="Picture 32">
          <a:extLst>
            <a:ext uri="{FF2B5EF4-FFF2-40B4-BE49-F238E27FC236}">
              <a16:creationId xmlns:a16="http://schemas.microsoft.com/office/drawing/2014/main" id="{435AD0CA-29E5-440C-B62A-4C55B742C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7" name="Picture 32">
          <a:extLst>
            <a:ext uri="{FF2B5EF4-FFF2-40B4-BE49-F238E27FC236}">
              <a16:creationId xmlns:a16="http://schemas.microsoft.com/office/drawing/2014/main" id="{2B4C0165-DE4B-4B4E-901D-B108C2BD4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" name="Picture 32">
          <a:extLst>
            <a:ext uri="{FF2B5EF4-FFF2-40B4-BE49-F238E27FC236}">
              <a16:creationId xmlns:a16="http://schemas.microsoft.com/office/drawing/2014/main" id="{29E19154-8471-4743-ADD7-D2748B8E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9" name="Picture 32">
          <a:extLst>
            <a:ext uri="{FF2B5EF4-FFF2-40B4-BE49-F238E27FC236}">
              <a16:creationId xmlns:a16="http://schemas.microsoft.com/office/drawing/2014/main" id="{53328D65-9DB3-4AC7-9535-BC618A404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" name="Picture 32">
          <a:extLst>
            <a:ext uri="{FF2B5EF4-FFF2-40B4-BE49-F238E27FC236}">
              <a16:creationId xmlns:a16="http://schemas.microsoft.com/office/drawing/2014/main" id="{721C270E-E694-489A-8E5B-09F9CAD4F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1" name="Picture 32">
          <a:extLst>
            <a:ext uri="{FF2B5EF4-FFF2-40B4-BE49-F238E27FC236}">
              <a16:creationId xmlns:a16="http://schemas.microsoft.com/office/drawing/2014/main" id="{6C3F29EB-B0CD-4148-88BE-18E192247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" name="Picture 32">
          <a:extLst>
            <a:ext uri="{FF2B5EF4-FFF2-40B4-BE49-F238E27FC236}">
              <a16:creationId xmlns:a16="http://schemas.microsoft.com/office/drawing/2014/main" id="{BF415DAA-8073-4939-82D9-D46B8F6F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3" name="Picture 32">
          <a:extLst>
            <a:ext uri="{FF2B5EF4-FFF2-40B4-BE49-F238E27FC236}">
              <a16:creationId xmlns:a16="http://schemas.microsoft.com/office/drawing/2014/main" id="{18F51588-1C02-49C6-8C37-DE5051839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44" name="Picture 32">
          <a:extLst>
            <a:ext uri="{FF2B5EF4-FFF2-40B4-BE49-F238E27FC236}">
              <a16:creationId xmlns:a16="http://schemas.microsoft.com/office/drawing/2014/main" id="{D473C5B2-D112-4D36-B674-FC34CDDD6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45" name="Picture 32">
          <a:extLst>
            <a:ext uri="{FF2B5EF4-FFF2-40B4-BE49-F238E27FC236}">
              <a16:creationId xmlns:a16="http://schemas.microsoft.com/office/drawing/2014/main" id="{A45E8374-1733-4418-BEEC-AA345804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46" name="Picture 32">
          <a:extLst>
            <a:ext uri="{FF2B5EF4-FFF2-40B4-BE49-F238E27FC236}">
              <a16:creationId xmlns:a16="http://schemas.microsoft.com/office/drawing/2014/main" id="{578E9159-F8B1-4B16-81B3-C926CACDD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47" name="Picture 32">
          <a:extLst>
            <a:ext uri="{FF2B5EF4-FFF2-40B4-BE49-F238E27FC236}">
              <a16:creationId xmlns:a16="http://schemas.microsoft.com/office/drawing/2014/main" id="{F0CA6F00-7C18-4514-8654-6846F28A1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8" name="Picture 32">
          <a:extLst>
            <a:ext uri="{FF2B5EF4-FFF2-40B4-BE49-F238E27FC236}">
              <a16:creationId xmlns:a16="http://schemas.microsoft.com/office/drawing/2014/main" id="{DF5C4A57-61FF-4896-830E-9FA376EB5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9" name="Picture 32">
          <a:extLst>
            <a:ext uri="{FF2B5EF4-FFF2-40B4-BE49-F238E27FC236}">
              <a16:creationId xmlns:a16="http://schemas.microsoft.com/office/drawing/2014/main" id="{C2D1E1A1-2E5E-47B7-9CEC-0C4A22F76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0" name="Picture 32">
          <a:extLst>
            <a:ext uri="{FF2B5EF4-FFF2-40B4-BE49-F238E27FC236}">
              <a16:creationId xmlns:a16="http://schemas.microsoft.com/office/drawing/2014/main" id="{C7661CAE-9000-461E-9187-FDD815DA3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1" name="Picture 32">
          <a:extLst>
            <a:ext uri="{FF2B5EF4-FFF2-40B4-BE49-F238E27FC236}">
              <a16:creationId xmlns:a16="http://schemas.microsoft.com/office/drawing/2014/main" id="{4AE83C32-E540-469D-96C4-248B61335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857630</xdr:colOff>
      <xdr:row>0</xdr:row>
      <xdr:rowOff>1143</xdr:rowOff>
    </xdr:to>
    <xdr:pic>
      <xdr:nvPicPr>
        <xdr:cNvPr id="52" name="Picture 32">
          <a:extLst>
            <a:ext uri="{FF2B5EF4-FFF2-40B4-BE49-F238E27FC236}">
              <a16:creationId xmlns:a16="http://schemas.microsoft.com/office/drawing/2014/main" id="{C3134C20-96FD-427A-8776-901AE25CE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3" name="Picture 32">
          <a:extLst>
            <a:ext uri="{FF2B5EF4-FFF2-40B4-BE49-F238E27FC236}">
              <a16:creationId xmlns:a16="http://schemas.microsoft.com/office/drawing/2014/main" id="{41881696-A704-4791-9834-DB9D1A2C6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4" name="Picture 32">
          <a:extLst>
            <a:ext uri="{FF2B5EF4-FFF2-40B4-BE49-F238E27FC236}">
              <a16:creationId xmlns:a16="http://schemas.microsoft.com/office/drawing/2014/main" id="{2AD4C623-5A63-4006-B924-DB07C2DA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5" name="Picture 32">
          <a:extLst>
            <a:ext uri="{FF2B5EF4-FFF2-40B4-BE49-F238E27FC236}">
              <a16:creationId xmlns:a16="http://schemas.microsoft.com/office/drawing/2014/main" id="{CF66C038-E3C2-4D9C-9AD9-DD1EB2EF7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6" name="Picture 32">
          <a:extLst>
            <a:ext uri="{FF2B5EF4-FFF2-40B4-BE49-F238E27FC236}">
              <a16:creationId xmlns:a16="http://schemas.microsoft.com/office/drawing/2014/main" id="{EB4A9027-7B71-4AA9-A430-063027DB1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" name="Picture 32">
          <a:extLst>
            <a:ext uri="{FF2B5EF4-FFF2-40B4-BE49-F238E27FC236}">
              <a16:creationId xmlns:a16="http://schemas.microsoft.com/office/drawing/2014/main" id="{307D0730-6801-431D-A43C-CF8DC213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8" name="Picture 32">
          <a:extLst>
            <a:ext uri="{FF2B5EF4-FFF2-40B4-BE49-F238E27FC236}">
              <a16:creationId xmlns:a16="http://schemas.microsoft.com/office/drawing/2014/main" id="{03227C49-559D-4C76-B99D-65BDF746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9" name="Picture 32">
          <a:extLst>
            <a:ext uri="{FF2B5EF4-FFF2-40B4-BE49-F238E27FC236}">
              <a16:creationId xmlns:a16="http://schemas.microsoft.com/office/drawing/2014/main" id="{966FDB41-B723-4971-AC0D-1B4E9C07A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0" name="Picture 32">
          <a:extLst>
            <a:ext uri="{FF2B5EF4-FFF2-40B4-BE49-F238E27FC236}">
              <a16:creationId xmlns:a16="http://schemas.microsoft.com/office/drawing/2014/main" id="{95900496-2FA2-4920-A6EE-DB2A829AD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61" name="Picture 32">
          <a:extLst>
            <a:ext uri="{FF2B5EF4-FFF2-40B4-BE49-F238E27FC236}">
              <a16:creationId xmlns:a16="http://schemas.microsoft.com/office/drawing/2014/main" id="{C7FFFF91-FC9E-4765-B484-7D5577CA0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62" name="Picture 32">
          <a:extLst>
            <a:ext uri="{FF2B5EF4-FFF2-40B4-BE49-F238E27FC236}">
              <a16:creationId xmlns:a16="http://schemas.microsoft.com/office/drawing/2014/main" id="{E78138B6-DBC3-4D09-8FF1-3E3F4F850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63" name="Picture 32">
          <a:extLst>
            <a:ext uri="{FF2B5EF4-FFF2-40B4-BE49-F238E27FC236}">
              <a16:creationId xmlns:a16="http://schemas.microsoft.com/office/drawing/2014/main" id="{8151078F-7C19-445B-ABD6-62DC8179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64" name="Picture 32">
          <a:extLst>
            <a:ext uri="{FF2B5EF4-FFF2-40B4-BE49-F238E27FC236}">
              <a16:creationId xmlns:a16="http://schemas.microsoft.com/office/drawing/2014/main" id="{08B0F86F-A870-4C19-8BD5-2C9FD2E7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5" name="Picture 32">
          <a:extLst>
            <a:ext uri="{FF2B5EF4-FFF2-40B4-BE49-F238E27FC236}">
              <a16:creationId xmlns:a16="http://schemas.microsoft.com/office/drawing/2014/main" id="{A88795B9-26DE-4FF1-9C40-3CE0D6472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C2C1C7EE-F964-4753-A72E-7514F6979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7" name="Picture 32">
          <a:extLst>
            <a:ext uri="{FF2B5EF4-FFF2-40B4-BE49-F238E27FC236}">
              <a16:creationId xmlns:a16="http://schemas.microsoft.com/office/drawing/2014/main" id="{32F037AE-622A-4C4E-AAA3-59036D0F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8" name="Picture 32">
          <a:extLst>
            <a:ext uri="{FF2B5EF4-FFF2-40B4-BE49-F238E27FC236}">
              <a16:creationId xmlns:a16="http://schemas.microsoft.com/office/drawing/2014/main" id="{E6BE4B57-E4C1-4387-8402-2BA576C9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485393</xdr:colOff>
      <xdr:row>0</xdr:row>
      <xdr:rowOff>1143</xdr:rowOff>
    </xdr:to>
    <xdr:pic>
      <xdr:nvPicPr>
        <xdr:cNvPr id="69" name="Picture 32">
          <a:extLst>
            <a:ext uri="{FF2B5EF4-FFF2-40B4-BE49-F238E27FC236}">
              <a16:creationId xmlns:a16="http://schemas.microsoft.com/office/drawing/2014/main" id="{33C046CB-61B5-4677-B553-BAE78DD9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0" name="Picture 32">
          <a:extLst>
            <a:ext uri="{FF2B5EF4-FFF2-40B4-BE49-F238E27FC236}">
              <a16:creationId xmlns:a16="http://schemas.microsoft.com/office/drawing/2014/main" id="{393B865E-1A17-48D8-8643-DB8B76A5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1" name="Picture 32">
          <a:extLst>
            <a:ext uri="{FF2B5EF4-FFF2-40B4-BE49-F238E27FC236}">
              <a16:creationId xmlns:a16="http://schemas.microsoft.com/office/drawing/2014/main" id="{912CB123-5BBC-4DA1-8769-16376FEB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2" name="Picture 32">
          <a:extLst>
            <a:ext uri="{FF2B5EF4-FFF2-40B4-BE49-F238E27FC236}">
              <a16:creationId xmlns:a16="http://schemas.microsoft.com/office/drawing/2014/main" id="{91AECE8A-306D-4371-B7EB-6DB4C74C6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3" name="Picture 32">
          <a:extLst>
            <a:ext uri="{FF2B5EF4-FFF2-40B4-BE49-F238E27FC236}">
              <a16:creationId xmlns:a16="http://schemas.microsoft.com/office/drawing/2014/main" id="{37CFDEF1-FB72-4D0E-8BBC-76EA24BB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4" name="Picture 32">
          <a:extLst>
            <a:ext uri="{FF2B5EF4-FFF2-40B4-BE49-F238E27FC236}">
              <a16:creationId xmlns:a16="http://schemas.microsoft.com/office/drawing/2014/main" id="{0AF3BFA8-AC31-4292-AD35-F8DAE99A5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5" name="Picture 32">
          <a:extLst>
            <a:ext uri="{FF2B5EF4-FFF2-40B4-BE49-F238E27FC236}">
              <a16:creationId xmlns:a16="http://schemas.microsoft.com/office/drawing/2014/main" id="{E8F94948-F10A-44DA-99BA-41595BF0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6" name="Picture 32">
          <a:extLst>
            <a:ext uri="{FF2B5EF4-FFF2-40B4-BE49-F238E27FC236}">
              <a16:creationId xmlns:a16="http://schemas.microsoft.com/office/drawing/2014/main" id="{2229D349-5AF6-4A00-AE80-7C7CEB3DC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7" name="Picture 32">
          <a:extLst>
            <a:ext uri="{FF2B5EF4-FFF2-40B4-BE49-F238E27FC236}">
              <a16:creationId xmlns:a16="http://schemas.microsoft.com/office/drawing/2014/main" id="{C46BEBD1-BF11-4AF6-9A21-44FE40BD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8" name="Picture 32">
          <a:extLst>
            <a:ext uri="{FF2B5EF4-FFF2-40B4-BE49-F238E27FC236}">
              <a16:creationId xmlns:a16="http://schemas.microsoft.com/office/drawing/2014/main" id="{B91DE329-2B3F-4E84-8784-36C94A56E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9" name="Picture 32">
          <a:extLst>
            <a:ext uri="{FF2B5EF4-FFF2-40B4-BE49-F238E27FC236}">
              <a16:creationId xmlns:a16="http://schemas.microsoft.com/office/drawing/2014/main" id="{DCC299B4-80F1-4E30-B531-BE6964204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0" name="Picture 32">
          <a:extLst>
            <a:ext uri="{FF2B5EF4-FFF2-40B4-BE49-F238E27FC236}">
              <a16:creationId xmlns:a16="http://schemas.microsoft.com/office/drawing/2014/main" id="{6A450597-104B-4284-8935-AC4EE501C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1" name="Picture 32">
          <a:extLst>
            <a:ext uri="{FF2B5EF4-FFF2-40B4-BE49-F238E27FC236}">
              <a16:creationId xmlns:a16="http://schemas.microsoft.com/office/drawing/2014/main" id="{94BF55A0-B925-4570-BCDF-262A8C22F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1571621</xdr:colOff>
      <xdr:row>2</xdr:row>
      <xdr:rowOff>19050</xdr:rowOff>
    </xdr:from>
    <xdr:to>
      <xdr:col>3</xdr:col>
      <xdr:colOff>1771642</xdr:colOff>
      <xdr:row>2</xdr:row>
      <xdr:rowOff>21717</xdr:rowOff>
    </xdr:to>
    <xdr:pic>
      <xdr:nvPicPr>
        <xdr:cNvPr id="82" name="Picture 32">
          <a:extLst>
            <a:ext uri="{FF2B5EF4-FFF2-40B4-BE49-F238E27FC236}">
              <a16:creationId xmlns:a16="http://schemas.microsoft.com/office/drawing/2014/main" id="{6CD58CB7-2712-46A2-BDDA-88893F381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038471" y="400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1647821</xdr:colOff>
      <xdr:row>4</xdr:row>
      <xdr:rowOff>19050</xdr:rowOff>
    </xdr:from>
    <xdr:to>
      <xdr:col>3</xdr:col>
      <xdr:colOff>1847842</xdr:colOff>
      <xdr:row>4</xdr:row>
      <xdr:rowOff>21717</xdr:rowOff>
    </xdr:to>
    <xdr:pic>
      <xdr:nvPicPr>
        <xdr:cNvPr id="83" name="Picture 32">
          <a:extLst>
            <a:ext uri="{FF2B5EF4-FFF2-40B4-BE49-F238E27FC236}">
              <a16:creationId xmlns:a16="http://schemas.microsoft.com/office/drawing/2014/main" id="{A586C816-D27B-44C5-AC4A-C137C2D4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11467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238121</xdr:colOff>
      <xdr:row>2</xdr:row>
      <xdr:rowOff>66675</xdr:rowOff>
    </xdr:from>
    <xdr:to>
      <xdr:col>3</xdr:col>
      <xdr:colOff>438142</xdr:colOff>
      <xdr:row>2</xdr:row>
      <xdr:rowOff>69342</xdr:rowOff>
    </xdr:to>
    <xdr:pic>
      <xdr:nvPicPr>
        <xdr:cNvPr id="84" name="Picture 32">
          <a:extLst>
            <a:ext uri="{FF2B5EF4-FFF2-40B4-BE49-F238E27FC236}">
              <a16:creationId xmlns:a16="http://schemas.microsoft.com/office/drawing/2014/main" id="{A519115A-66B0-4927-AD87-C8BFB35F8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04971" y="447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904871</xdr:colOff>
      <xdr:row>4</xdr:row>
      <xdr:rowOff>66675</xdr:rowOff>
    </xdr:from>
    <xdr:to>
      <xdr:col>3</xdr:col>
      <xdr:colOff>1104892</xdr:colOff>
      <xdr:row>4</xdr:row>
      <xdr:rowOff>69342</xdr:rowOff>
    </xdr:to>
    <xdr:pic>
      <xdr:nvPicPr>
        <xdr:cNvPr id="85" name="Picture 32">
          <a:extLst>
            <a:ext uri="{FF2B5EF4-FFF2-40B4-BE49-F238E27FC236}">
              <a16:creationId xmlns:a16="http://schemas.microsoft.com/office/drawing/2014/main" id="{0C7D01E4-0CB3-49B6-B412-12C9BC8EF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37172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86" name="Picture 32">
          <a:extLst>
            <a:ext uri="{FF2B5EF4-FFF2-40B4-BE49-F238E27FC236}">
              <a16:creationId xmlns:a16="http://schemas.microsoft.com/office/drawing/2014/main" id="{5C8928F8-336C-45F6-861B-4DC1ED213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87" name="Picture 32">
          <a:extLst>
            <a:ext uri="{FF2B5EF4-FFF2-40B4-BE49-F238E27FC236}">
              <a16:creationId xmlns:a16="http://schemas.microsoft.com/office/drawing/2014/main" id="{86672E4C-27DD-46B7-BBBA-BDEE4A5E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88" name="Picture 32">
          <a:extLst>
            <a:ext uri="{FF2B5EF4-FFF2-40B4-BE49-F238E27FC236}">
              <a16:creationId xmlns:a16="http://schemas.microsoft.com/office/drawing/2014/main" id="{0C0AB937-51C8-4983-A799-8F25B10DE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89" name="Picture 32">
          <a:extLst>
            <a:ext uri="{FF2B5EF4-FFF2-40B4-BE49-F238E27FC236}">
              <a16:creationId xmlns:a16="http://schemas.microsoft.com/office/drawing/2014/main" id="{95AC7C82-A3C4-4A8D-83E0-DEA6E095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0" name="Picture 32">
          <a:extLst>
            <a:ext uri="{FF2B5EF4-FFF2-40B4-BE49-F238E27FC236}">
              <a16:creationId xmlns:a16="http://schemas.microsoft.com/office/drawing/2014/main" id="{16EE7D8B-F96E-40F2-B11C-0E30F4BED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1" name="Picture 32">
          <a:extLst>
            <a:ext uri="{FF2B5EF4-FFF2-40B4-BE49-F238E27FC236}">
              <a16:creationId xmlns:a16="http://schemas.microsoft.com/office/drawing/2014/main" id="{961CE46D-8223-4C1D-BFB3-DDC5319B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2" name="Picture 32">
          <a:extLst>
            <a:ext uri="{FF2B5EF4-FFF2-40B4-BE49-F238E27FC236}">
              <a16:creationId xmlns:a16="http://schemas.microsoft.com/office/drawing/2014/main" id="{33696DF5-4E2E-43C1-8867-3F2CEE3D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3" name="Picture 32">
          <a:extLst>
            <a:ext uri="{FF2B5EF4-FFF2-40B4-BE49-F238E27FC236}">
              <a16:creationId xmlns:a16="http://schemas.microsoft.com/office/drawing/2014/main" id="{DD8D0D89-7F96-4E84-AADD-64CBD8B36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209930</xdr:colOff>
      <xdr:row>1</xdr:row>
      <xdr:rowOff>1143</xdr:rowOff>
    </xdr:to>
    <xdr:pic>
      <xdr:nvPicPr>
        <xdr:cNvPr id="94" name="Picture 32">
          <a:extLst>
            <a:ext uri="{FF2B5EF4-FFF2-40B4-BE49-F238E27FC236}">
              <a16:creationId xmlns:a16="http://schemas.microsoft.com/office/drawing/2014/main" id="{08A7D7CD-7784-49BF-ABB5-288776656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5" name="Picture 32">
          <a:extLst>
            <a:ext uri="{FF2B5EF4-FFF2-40B4-BE49-F238E27FC236}">
              <a16:creationId xmlns:a16="http://schemas.microsoft.com/office/drawing/2014/main" id="{2C56E00E-7ABE-4D6C-9582-6684D2B3F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6" name="Picture 32">
          <a:extLst>
            <a:ext uri="{FF2B5EF4-FFF2-40B4-BE49-F238E27FC236}">
              <a16:creationId xmlns:a16="http://schemas.microsoft.com/office/drawing/2014/main" id="{B79584AC-FD84-4FE0-BA73-76BE9EF6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7" name="Picture 32">
          <a:extLst>
            <a:ext uri="{FF2B5EF4-FFF2-40B4-BE49-F238E27FC236}">
              <a16:creationId xmlns:a16="http://schemas.microsoft.com/office/drawing/2014/main" id="{AD19969C-F8E4-419A-B913-4F5DB7792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8" name="Picture 32">
          <a:extLst>
            <a:ext uri="{FF2B5EF4-FFF2-40B4-BE49-F238E27FC236}">
              <a16:creationId xmlns:a16="http://schemas.microsoft.com/office/drawing/2014/main" id="{CA8BD385-F64F-4F52-8497-0A9DA0DE9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99" name="Picture 32">
          <a:extLst>
            <a:ext uri="{FF2B5EF4-FFF2-40B4-BE49-F238E27FC236}">
              <a16:creationId xmlns:a16="http://schemas.microsoft.com/office/drawing/2014/main" id="{B4CF3FAB-7663-454F-9FEC-B5CBC6C61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0" name="Picture 32">
          <a:extLst>
            <a:ext uri="{FF2B5EF4-FFF2-40B4-BE49-F238E27FC236}">
              <a16:creationId xmlns:a16="http://schemas.microsoft.com/office/drawing/2014/main" id="{AF01BECB-D574-4704-836A-3336B89E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1" name="Picture 32">
          <a:extLst>
            <a:ext uri="{FF2B5EF4-FFF2-40B4-BE49-F238E27FC236}">
              <a16:creationId xmlns:a16="http://schemas.microsoft.com/office/drawing/2014/main" id="{D14BF882-558C-42BD-B9FD-A288C0E2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2" name="Picture 32">
          <a:extLst>
            <a:ext uri="{FF2B5EF4-FFF2-40B4-BE49-F238E27FC236}">
              <a16:creationId xmlns:a16="http://schemas.microsoft.com/office/drawing/2014/main" id="{F9BE6450-3725-4A5C-A315-4B38C2280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103" name="Picture 32">
          <a:extLst>
            <a:ext uri="{FF2B5EF4-FFF2-40B4-BE49-F238E27FC236}">
              <a16:creationId xmlns:a16="http://schemas.microsoft.com/office/drawing/2014/main" id="{D6A4F8F0-AC6E-407A-B2DB-62614C54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104" name="Picture 32">
          <a:extLst>
            <a:ext uri="{FF2B5EF4-FFF2-40B4-BE49-F238E27FC236}">
              <a16:creationId xmlns:a16="http://schemas.microsoft.com/office/drawing/2014/main" id="{A7E8CCC6-F56F-4517-8370-E789B9A91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105" name="Picture 32">
          <a:extLst>
            <a:ext uri="{FF2B5EF4-FFF2-40B4-BE49-F238E27FC236}">
              <a16:creationId xmlns:a16="http://schemas.microsoft.com/office/drawing/2014/main" id="{0FCD8FC9-F1FF-4021-9D6D-D23503E7A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106" name="Picture 32">
          <a:extLst>
            <a:ext uri="{FF2B5EF4-FFF2-40B4-BE49-F238E27FC236}">
              <a16:creationId xmlns:a16="http://schemas.microsoft.com/office/drawing/2014/main" id="{D5CC8677-7A03-4AC5-B5B4-4BD90368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7" name="Picture 32">
          <a:extLst>
            <a:ext uri="{FF2B5EF4-FFF2-40B4-BE49-F238E27FC236}">
              <a16:creationId xmlns:a16="http://schemas.microsoft.com/office/drawing/2014/main" id="{C7239D6E-862C-4A3A-97FD-C8B2E2C88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8" name="Picture 32">
          <a:extLst>
            <a:ext uri="{FF2B5EF4-FFF2-40B4-BE49-F238E27FC236}">
              <a16:creationId xmlns:a16="http://schemas.microsoft.com/office/drawing/2014/main" id="{B6EF7E30-51AC-4357-AC3D-C58749256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9" name="Picture 32">
          <a:extLst>
            <a:ext uri="{FF2B5EF4-FFF2-40B4-BE49-F238E27FC236}">
              <a16:creationId xmlns:a16="http://schemas.microsoft.com/office/drawing/2014/main" id="{266A3968-2696-4B29-AD5A-09B387DF6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0" name="Picture 32">
          <a:extLst>
            <a:ext uri="{FF2B5EF4-FFF2-40B4-BE49-F238E27FC236}">
              <a16:creationId xmlns:a16="http://schemas.microsoft.com/office/drawing/2014/main" id="{E11CD537-6997-467D-B662-AB56F4937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219455</xdr:colOff>
      <xdr:row>1</xdr:row>
      <xdr:rowOff>1143</xdr:rowOff>
    </xdr:to>
    <xdr:pic>
      <xdr:nvPicPr>
        <xdr:cNvPr id="111" name="Picture 32">
          <a:extLst>
            <a:ext uri="{FF2B5EF4-FFF2-40B4-BE49-F238E27FC236}">
              <a16:creationId xmlns:a16="http://schemas.microsoft.com/office/drawing/2014/main" id="{C0C5F5FF-40E0-46DC-8341-AAF076BD9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2" name="Picture 32">
          <a:extLst>
            <a:ext uri="{FF2B5EF4-FFF2-40B4-BE49-F238E27FC236}">
              <a16:creationId xmlns:a16="http://schemas.microsoft.com/office/drawing/2014/main" id="{FF5F79BD-909E-44BC-B7B5-2C349ACD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3" name="Picture 32">
          <a:extLst>
            <a:ext uri="{FF2B5EF4-FFF2-40B4-BE49-F238E27FC236}">
              <a16:creationId xmlns:a16="http://schemas.microsoft.com/office/drawing/2014/main" id="{53215012-3965-4AEF-A01A-8F7E3802A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4" name="Picture 32">
          <a:extLst>
            <a:ext uri="{FF2B5EF4-FFF2-40B4-BE49-F238E27FC236}">
              <a16:creationId xmlns:a16="http://schemas.microsoft.com/office/drawing/2014/main" id="{2D7E8452-2FAE-467B-A6E8-18C432072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5" name="Picture 32">
          <a:extLst>
            <a:ext uri="{FF2B5EF4-FFF2-40B4-BE49-F238E27FC236}">
              <a16:creationId xmlns:a16="http://schemas.microsoft.com/office/drawing/2014/main" id="{7EE1D3A0-561D-433C-A50E-A198CFD5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6" name="Picture 32">
          <a:extLst>
            <a:ext uri="{FF2B5EF4-FFF2-40B4-BE49-F238E27FC236}">
              <a16:creationId xmlns:a16="http://schemas.microsoft.com/office/drawing/2014/main" id="{B43B2591-9747-4DD3-8A54-E3C093CC8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7" name="Picture 32">
          <a:extLst>
            <a:ext uri="{FF2B5EF4-FFF2-40B4-BE49-F238E27FC236}">
              <a16:creationId xmlns:a16="http://schemas.microsoft.com/office/drawing/2014/main" id="{EBFFF696-50AF-49E4-9819-C998F0D54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8" name="Picture 32">
          <a:extLst>
            <a:ext uri="{FF2B5EF4-FFF2-40B4-BE49-F238E27FC236}">
              <a16:creationId xmlns:a16="http://schemas.microsoft.com/office/drawing/2014/main" id="{E1EE5117-277D-46E4-B5CC-A219147BB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9" name="Picture 32">
          <a:extLst>
            <a:ext uri="{FF2B5EF4-FFF2-40B4-BE49-F238E27FC236}">
              <a16:creationId xmlns:a16="http://schemas.microsoft.com/office/drawing/2014/main" id="{45A0E76D-22E1-4551-9D6E-3250489F7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120" name="Picture 32">
          <a:extLst>
            <a:ext uri="{FF2B5EF4-FFF2-40B4-BE49-F238E27FC236}">
              <a16:creationId xmlns:a16="http://schemas.microsoft.com/office/drawing/2014/main" id="{44F0BBF7-34CE-4580-98A4-5B1BFD8A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121" name="Picture 32">
          <a:extLst>
            <a:ext uri="{FF2B5EF4-FFF2-40B4-BE49-F238E27FC236}">
              <a16:creationId xmlns:a16="http://schemas.microsoft.com/office/drawing/2014/main" id="{F689C3BB-F3ED-43FF-8790-FAA2AC01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122" name="Picture 32">
          <a:extLst>
            <a:ext uri="{FF2B5EF4-FFF2-40B4-BE49-F238E27FC236}">
              <a16:creationId xmlns:a16="http://schemas.microsoft.com/office/drawing/2014/main" id="{F8D43839-4BF7-47EA-A82E-D9345D3E5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3</xdr:col>
      <xdr:colOff>3400417</xdr:colOff>
      <xdr:row>1</xdr:row>
      <xdr:rowOff>2667</xdr:rowOff>
    </xdr:to>
    <xdr:pic>
      <xdr:nvPicPr>
        <xdr:cNvPr id="123" name="Picture 32">
          <a:extLst>
            <a:ext uri="{FF2B5EF4-FFF2-40B4-BE49-F238E27FC236}">
              <a16:creationId xmlns:a16="http://schemas.microsoft.com/office/drawing/2014/main" id="{83E0E045-5066-4CD2-BEBC-49DB8B45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4" name="Picture 32">
          <a:extLst>
            <a:ext uri="{FF2B5EF4-FFF2-40B4-BE49-F238E27FC236}">
              <a16:creationId xmlns:a16="http://schemas.microsoft.com/office/drawing/2014/main" id="{0A7DE420-29E9-42E0-8BC7-3A9C3AA37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5" name="Picture 32">
          <a:extLst>
            <a:ext uri="{FF2B5EF4-FFF2-40B4-BE49-F238E27FC236}">
              <a16:creationId xmlns:a16="http://schemas.microsoft.com/office/drawing/2014/main" id="{32E7A7FB-EA77-43A7-BC0D-1DA03F82D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6" name="Picture 32">
          <a:extLst>
            <a:ext uri="{FF2B5EF4-FFF2-40B4-BE49-F238E27FC236}">
              <a16:creationId xmlns:a16="http://schemas.microsoft.com/office/drawing/2014/main" id="{26629AB2-C18E-4038-B7F5-CAAD4E5C3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7" name="Picture 32">
          <a:extLst>
            <a:ext uri="{FF2B5EF4-FFF2-40B4-BE49-F238E27FC236}">
              <a16:creationId xmlns:a16="http://schemas.microsoft.com/office/drawing/2014/main" id="{876FC045-D967-4EB9-90D9-AECC0990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128" name="Picture 32">
          <a:extLst>
            <a:ext uri="{FF2B5EF4-FFF2-40B4-BE49-F238E27FC236}">
              <a16:creationId xmlns:a16="http://schemas.microsoft.com/office/drawing/2014/main" id="{039A8FF7-B8AE-4A3A-A26C-15416D26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9C32FFA9-A993-4208-9903-6D0F2061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0" name="Picture 32">
          <a:extLst>
            <a:ext uri="{FF2B5EF4-FFF2-40B4-BE49-F238E27FC236}">
              <a16:creationId xmlns:a16="http://schemas.microsoft.com/office/drawing/2014/main" id="{1C35D861-30C9-4611-9530-9DF23BB1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1" name="Picture 32">
          <a:extLst>
            <a:ext uri="{FF2B5EF4-FFF2-40B4-BE49-F238E27FC236}">
              <a16:creationId xmlns:a16="http://schemas.microsoft.com/office/drawing/2014/main" id="{695F54B6-DC3A-439F-BCFB-563021D8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2" name="Picture 32">
          <a:extLst>
            <a:ext uri="{FF2B5EF4-FFF2-40B4-BE49-F238E27FC236}">
              <a16:creationId xmlns:a16="http://schemas.microsoft.com/office/drawing/2014/main" id="{5471197E-77A9-44B0-8C9D-4506AABEC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3" name="Picture 32">
          <a:extLst>
            <a:ext uri="{FF2B5EF4-FFF2-40B4-BE49-F238E27FC236}">
              <a16:creationId xmlns:a16="http://schemas.microsoft.com/office/drawing/2014/main" id="{7EFDA993-DCC0-4D9E-A7B9-E40D7716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4" name="Picture 32">
          <a:extLst>
            <a:ext uri="{FF2B5EF4-FFF2-40B4-BE49-F238E27FC236}">
              <a16:creationId xmlns:a16="http://schemas.microsoft.com/office/drawing/2014/main" id="{5D64BB82-FDC9-47A5-9F61-E7D9E5A4E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5" name="Picture 32">
          <a:extLst>
            <a:ext uri="{FF2B5EF4-FFF2-40B4-BE49-F238E27FC236}">
              <a16:creationId xmlns:a16="http://schemas.microsoft.com/office/drawing/2014/main" id="{7E6E63AA-B1B4-4781-8942-40A58EF23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6" name="Picture 32">
          <a:extLst>
            <a:ext uri="{FF2B5EF4-FFF2-40B4-BE49-F238E27FC236}">
              <a16:creationId xmlns:a16="http://schemas.microsoft.com/office/drawing/2014/main" id="{DB184F2D-0549-4D43-B0DC-0DF56B68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1485900</xdr:colOff>
      <xdr:row>1</xdr:row>
      <xdr:rowOff>161924</xdr:rowOff>
    </xdr:from>
    <xdr:to>
      <xdr:col>4</xdr:col>
      <xdr:colOff>581025</xdr:colOff>
      <xdr:row>8</xdr:row>
      <xdr:rowOff>38099</xdr:rowOff>
    </xdr:to>
    <xdr:pic>
      <xdr:nvPicPr>
        <xdr:cNvPr id="137" name="Imagen 136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7FF94728-0178-4702-9E91-D08C20E4FA1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952750" y="352424"/>
          <a:ext cx="2600325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1D84-2A15-4202-94DA-C38CB413500B}">
  <dimension ref="A3:Q91"/>
  <sheetViews>
    <sheetView workbookViewId="0">
      <selection activeCell="K20" sqref="K20"/>
    </sheetView>
  </sheetViews>
  <sheetFormatPr baseColWidth="10" defaultRowHeight="15"/>
  <cols>
    <col min="1" max="1" width="10.28515625" customWidth="1"/>
    <col min="2" max="2" width="9.85546875" customWidth="1"/>
    <col min="3" max="3" width="55.42578125" customWidth="1"/>
    <col min="4" max="4" width="14.5703125" customWidth="1"/>
    <col min="5" max="5" width="13.85546875" customWidth="1"/>
    <col min="6" max="6" width="14.85546875" customWidth="1"/>
    <col min="9" max="9" width="13.85546875" bestFit="1" customWidth="1"/>
    <col min="10" max="10" width="15" customWidth="1"/>
    <col min="11" max="11" width="18.42578125" customWidth="1"/>
    <col min="14" max="14" width="15.28515625" style="6" customWidth="1"/>
    <col min="15" max="16" width="15" customWidth="1"/>
  </cols>
  <sheetData>
    <row r="3" spans="1:17">
      <c r="A3" s="1"/>
      <c r="B3" s="2"/>
      <c r="C3" s="2"/>
      <c r="D3" s="3"/>
      <c r="E3" s="4"/>
      <c r="F3" s="5"/>
    </row>
    <row r="4" spans="1:17">
      <c r="A4" s="1"/>
      <c r="B4" s="2"/>
      <c r="C4" s="2"/>
      <c r="D4" s="3"/>
      <c r="E4" s="4"/>
      <c r="F4" s="5"/>
    </row>
    <row r="5" spans="1:17">
      <c r="A5" s="1"/>
      <c r="B5" s="2"/>
      <c r="C5" s="2"/>
      <c r="D5" s="3"/>
      <c r="E5" s="4"/>
      <c r="F5" s="5"/>
      <c r="N5" s="45"/>
    </row>
    <row r="6" spans="1:17" ht="18.75">
      <c r="A6" s="128"/>
      <c r="B6" s="128"/>
      <c r="C6" s="128"/>
      <c r="D6" s="128"/>
      <c r="E6" s="128"/>
      <c r="F6" s="128"/>
      <c r="N6" s="45"/>
    </row>
    <row r="7" spans="1:17" ht="18.75">
      <c r="A7" s="128" t="s">
        <v>0</v>
      </c>
      <c r="B7" s="128"/>
      <c r="C7" s="128"/>
      <c r="D7" s="128"/>
      <c r="E7" s="128"/>
      <c r="F7" s="128"/>
      <c r="N7" s="45"/>
    </row>
    <row r="8" spans="1:17" ht="18.75">
      <c r="A8" s="128" t="s">
        <v>1</v>
      </c>
      <c r="B8" s="128"/>
      <c r="C8" s="128"/>
      <c r="D8" s="128"/>
      <c r="E8" s="128"/>
      <c r="F8" s="128"/>
      <c r="N8" s="45"/>
    </row>
    <row r="9" spans="1:17" ht="16.5" thickBot="1">
      <c r="A9" s="8"/>
      <c r="B9" s="9"/>
      <c r="D9" s="10"/>
      <c r="E9" s="11"/>
      <c r="F9" s="12"/>
      <c r="N9" s="45"/>
    </row>
    <row r="10" spans="1:17" ht="17.25" thickBot="1">
      <c r="A10" s="129" t="s">
        <v>2</v>
      </c>
      <c r="B10" s="130"/>
      <c r="C10" s="130"/>
      <c r="D10" s="130"/>
      <c r="E10" s="130"/>
      <c r="F10" s="131"/>
      <c r="I10" s="74"/>
      <c r="J10" s="79"/>
      <c r="K10" s="80"/>
      <c r="M10" s="81"/>
      <c r="N10" s="45"/>
    </row>
    <row r="11" spans="1:17" ht="15.75">
      <c r="A11" s="13"/>
      <c r="B11" s="14"/>
      <c r="C11" s="15"/>
      <c r="D11" s="16"/>
      <c r="E11" s="17"/>
      <c r="F11" s="18" t="s">
        <v>3</v>
      </c>
      <c r="M11" s="81"/>
      <c r="N11" s="45"/>
    </row>
    <row r="12" spans="1:17" ht="15.75">
      <c r="A12" s="19" t="s">
        <v>4</v>
      </c>
      <c r="B12" s="20" t="s">
        <v>5</v>
      </c>
      <c r="C12" s="20" t="s">
        <v>6</v>
      </c>
      <c r="D12" s="21" t="s">
        <v>7</v>
      </c>
      <c r="E12" s="21" t="s">
        <v>8</v>
      </c>
      <c r="F12" s="22" t="s">
        <v>9</v>
      </c>
      <c r="I12" s="74"/>
      <c r="J12" s="75"/>
      <c r="K12" s="26"/>
      <c r="M12" s="81"/>
      <c r="N12" s="45"/>
      <c r="P12" s="26"/>
    </row>
    <row r="13" spans="1:17" ht="15.75">
      <c r="A13" s="27"/>
      <c r="B13" s="28"/>
      <c r="C13" s="29" t="s">
        <v>3</v>
      </c>
      <c r="D13" s="30"/>
      <c r="E13" s="31"/>
      <c r="F13" s="32">
        <v>9321010.2600000054</v>
      </c>
      <c r="I13" s="74"/>
      <c r="J13" s="75"/>
      <c r="K13" s="26"/>
      <c r="M13" s="81"/>
      <c r="N13" s="45"/>
      <c r="P13" s="26"/>
    </row>
    <row r="14" spans="1:17" ht="15.75">
      <c r="A14" s="23">
        <v>45839</v>
      </c>
      <c r="B14" s="28"/>
      <c r="C14" s="29"/>
      <c r="D14" s="33">
        <v>377340</v>
      </c>
      <c r="E14" s="31"/>
      <c r="F14" s="32">
        <f>+F13+D14-E14</f>
        <v>9698350.2600000054</v>
      </c>
      <c r="I14" s="74"/>
      <c r="J14" s="75"/>
      <c r="K14" s="26"/>
      <c r="L14" s="74"/>
      <c r="M14" s="81"/>
      <c r="N14" s="45"/>
      <c r="O14" s="26"/>
      <c r="P14" s="26"/>
      <c r="Q14" s="76"/>
    </row>
    <row r="15" spans="1:17">
      <c r="A15" s="23">
        <v>45839</v>
      </c>
      <c r="B15" s="24" t="s">
        <v>10</v>
      </c>
      <c r="C15" s="34" t="s">
        <v>13</v>
      </c>
      <c r="D15" s="33"/>
      <c r="E15" s="35">
        <v>99200</v>
      </c>
      <c r="F15" s="32">
        <f t="shared" ref="F15:F78" si="0">+F14+D15-E15</f>
        <v>9599150.2600000054</v>
      </c>
      <c r="I15" s="74"/>
      <c r="J15" s="77"/>
      <c r="K15" s="48"/>
      <c r="L15" s="74"/>
      <c r="M15" s="81"/>
      <c r="N15" s="45"/>
      <c r="O15" s="26"/>
      <c r="P15" s="26"/>
      <c r="Q15" s="76"/>
    </row>
    <row r="16" spans="1:17">
      <c r="A16" s="23">
        <v>45839</v>
      </c>
      <c r="B16" s="24" t="s">
        <v>11</v>
      </c>
      <c r="C16" s="34" t="s">
        <v>15</v>
      </c>
      <c r="D16" s="33"/>
      <c r="E16" s="35">
        <v>94400</v>
      </c>
      <c r="F16" s="32">
        <f t="shared" si="0"/>
        <v>9504750.2600000054</v>
      </c>
      <c r="M16" s="74"/>
      <c r="N16" s="75"/>
      <c r="O16" s="48"/>
    </row>
    <row r="17" spans="1:17">
      <c r="A17" s="23">
        <v>45839</v>
      </c>
      <c r="B17" s="24" t="s">
        <v>12</v>
      </c>
      <c r="C17" s="34" t="s">
        <v>17</v>
      </c>
      <c r="D17" s="33"/>
      <c r="E17" s="25">
        <v>47200</v>
      </c>
      <c r="F17" s="32">
        <f t="shared" si="0"/>
        <v>9457550.2600000054</v>
      </c>
      <c r="I17" s="74"/>
      <c r="J17" s="77"/>
      <c r="K17" s="48"/>
      <c r="L17" s="74"/>
      <c r="M17" s="81"/>
      <c r="N17" s="45"/>
      <c r="O17" s="26"/>
      <c r="P17" s="26"/>
      <c r="Q17" s="76"/>
    </row>
    <row r="18" spans="1:17">
      <c r="A18" s="23">
        <v>45839</v>
      </c>
      <c r="B18" s="36" t="s">
        <v>14</v>
      </c>
      <c r="C18" s="34" t="s">
        <v>19</v>
      </c>
      <c r="D18" s="38"/>
      <c r="E18" s="37">
        <v>614400</v>
      </c>
      <c r="F18" s="32">
        <f t="shared" si="0"/>
        <v>8843150.2600000054</v>
      </c>
      <c r="I18" s="74"/>
      <c r="J18" s="75"/>
      <c r="K18" s="26"/>
      <c r="M18" s="81"/>
      <c r="N18" s="45"/>
      <c r="P18" s="26"/>
    </row>
    <row r="19" spans="1:17">
      <c r="A19" s="23">
        <v>45840</v>
      </c>
      <c r="B19" s="36"/>
      <c r="C19" s="39"/>
      <c r="D19" s="33">
        <v>1168902.6000000001</v>
      </c>
      <c r="E19" s="37"/>
      <c r="F19" s="32">
        <f t="shared" si="0"/>
        <v>10012052.860000005</v>
      </c>
      <c r="I19" s="74"/>
      <c r="J19" s="75"/>
      <c r="K19" s="26"/>
      <c r="M19" s="81"/>
      <c r="N19" s="45"/>
    </row>
    <row r="20" spans="1:17">
      <c r="A20" s="23">
        <v>45840</v>
      </c>
      <c r="B20" s="36" t="s">
        <v>18</v>
      </c>
      <c r="C20" s="34" t="s">
        <v>22</v>
      </c>
      <c r="D20" s="33"/>
      <c r="E20" s="37">
        <v>809700</v>
      </c>
      <c r="F20" s="32">
        <f t="shared" si="0"/>
        <v>9202352.860000005</v>
      </c>
      <c r="I20" s="74"/>
      <c r="J20" s="75"/>
      <c r="K20" s="26"/>
      <c r="M20" s="81"/>
      <c r="N20" s="45"/>
    </row>
    <row r="21" spans="1:17">
      <c r="A21" s="23">
        <v>45840</v>
      </c>
      <c r="B21" s="24" t="s">
        <v>20</v>
      </c>
      <c r="C21" s="34" t="s">
        <v>24</v>
      </c>
      <c r="D21" s="40"/>
      <c r="E21" s="25">
        <v>48333.33</v>
      </c>
      <c r="F21" s="32">
        <f t="shared" si="0"/>
        <v>9154019.5300000049</v>
      </c>
      <c r="I21" s="74"/>
      <c r="J21" s="77"/>
      <c r="K21" s="48"/>
      <c r="M21" s="81"/>
      <c r="N21" s="45"/>
    </row>
    <row r="22" spans="1:17">
      <c r="A22" s="23">
        <v>45840</v>
      </c>
      <c r="B22" s="24" t="s">
        <v>21</v>
      </c>
      <c r="C22" s="34" t="s">
        <v>26</v>
      </c>
      <c r="D22" s="25"/>
      <c r="E22" s="25">
        <v>354000</v>
      </c>
      <c r="F22" s="32">
        <f t="shared" si="0"/>
        <v>8800019.5300000049</v>
      </c>
      <c r="I22" s="74"/>
      <c r="J22" s="75"/>
      <c r="K22" s="26"/>
      <c r="M22" s="81"/>
      <c r="N22" s="45"/>
    </row>
    <row r="23" spans="1:17">
      <c r="A23" s="23">
        <v>45840</v>
      </c>
      <c r="B23" s="24" t="s">
        <v>23</v>
      </c>
      <c r="C23" s="34" t="s">
        <v>28</v>
      </c>
      <c r="D23" s="40"/>
      <c r="E23" s="25">
        <v>271400</v>
      </c>
      <c r="F23" s="32">
        <f t="shared" si="0"/>
        <v>8528619.5300000049</v>
      </c>
      <c r="I23" s="74"/>
      <c r="J23" s="77"/>
      <c r="K23" s="48"/>
      <c r="M23" s="81"/>
      <c r="N23" s="45"/>
    </row>
    <row r="24" spans="1:17">
      <c r="A24" s="23">
        <v>45840</v>
      </c>
      <c r="B24" s="36" t="s">
        <v>25</v>
      </c>
      <c r="C24" s="34" t="s">
        <v>30</v>
      </c>
      <c r="D24" s="38"/>
      <c r="E24" s="37">
        <v>119180</v>
      </c>
      <c r="F24" s="32">
        <f t="shared" si="0"/>
        <v>8409439.5300000049</v>
      </c>
      <c r="I24" s="74"/>
      <c r="J24" s="75"/>
      <c r="K24" s="48"/>
      <c r="M24" s="81"/>
      <c r="N24" s="45"/>
    </row>
    <row r="25" spans="1:17">
      <c r="A25" s="23">
        <v>45841</v>
      </c>
      <c r="B25" s="24"/>
      <c r="C25" s="41"/>
      <c r="D25" s="33">
        <v>321440</v>
      </c>
      <c r="E25" s="25"/>
      <c r="F25" s="32">
        <f t="shared" si="0"/>
        <v>8730879.5300000049</v>
      </c>
      <c r="I25" s="74"/>
      <c r="J25" s="75"/>
      <c r="K25" s="26"/>
      <c r="M25" s="81"/>
      <c r="N25" s="45"/>
    </row>
    <row r="26" spans="1:17">
      <c r="A26" s="23">
        <v>45841</v>
      </c>
      <c r="B26" s="24" t="s">
        <v>27</v>
      </c>
      <c r="C26" s="34" t="s">
        <v>33</v>
      </c>
      <c r="D26" s="33"/>
      <c r="E26" s="25">
        <v>233756.43</v>
      </c>
      <c r="F26" s="32">
        <f t="shared" si="0"/>
        <v>8497123.1000000052</v>
      </c>
      <c r="I26" s="74"/>
      <c r="J26" s="77"/>
      <c r="K26" s="48"/>
      <c r="M26" s="81"/>
      <c r="N26" s="45"/>
    </row>
    <row r="27" spans="1:17">
      <c r="A27" s="23">
        <v>45841</v>
      </c>
      <c r="B27" s="36" t="s">
        <v>29</v>
      </c>
      <c r="C27" s="34" t="s">
        <v>35</v>
      </c>
      <c r="D27" s="38"/>
      <c r="E27" s="37">
        <v>775000.01</v>
      </c>
      <c r="F27" s="32">
        <f t="shared" si="0"/>
        <v>7722123.0900000054</v>
      </c>
      <c r="I27" s="74"/>
      <c r="J27" s="75"/>
      <c r="K27" s="26"/>
      <c r="N27" s="45"/>
    </row>
    <row r="28" spans="1:17">
      <c r="A28" s="23">
        <v>45842</v>
      </c>
      <c r="B28" s="36"/>
      <c r="C28" s="34"/>
      <c r="D28" s="33">
        <v>333620</v>
      </c>
      <c r="E28" s="37"/>
      <c r="F28" s="32">
        <f t="shared" si="0"/>
        <v>8055743.0900000054</v>
      </c>
      <c r="I28" s="74"/>
      <c r="J28" s="75"/>
      <c r="K28" s="26"/>
      <c r="N28" s="45"/>
    </row>
    <row r="29" spans="1:17">
      <c r="A29" s="23">
        <v>45842</v>
      </c>
      <c r="B29" s="24" t="s">
        <v>31</v>
      </c>
      <c r="C29" s="41" t="s">
        <v>38</v>
      </c>
      <c r="D29" s="33"/>
      <c r="E29" s="37">
        <v>327234.21000000002</v>
      </c>
      <c r="F29" s="32">
        <f t="shared" si="0"/>
        <v>7728508.8800000055</v>
      </c>
      <c r="I29" s="74"/>
      <c r="J29" s="75"/>
      <c r="K29" s="26"/>
      <c r="N29" s="45"/>
    </row>
    <row r="30" spans="1:17">
      <c r="A30" s="23">
        <v>45843</v>
      </c>
      <c r="B30" s="24"/>
      <c r="C30" s="41"/>
      <c r="D30" s="33">
        <v>183750</v>
      </c>
      <c r="E30" s="25"/>
      <c r="F30" s="32">
        <f t="shared" si="0"/>
        <v>7912258.8800000055</v>
      </c>
      <c r="I30" s="74"/>
      <c r="J30" s="77"/>
      <c r="K30" s="48"/>
      <c r="N30" s="45"/>
    </row>
    <row r="31" spans="1:17">
      <c r="A31" s="23">
        <v>45844</v>
      </c>
      <c r="B31" s="24"/>
      <c r="C31" s="41"/>
      <c r="D31" s="33">
        <v>110205</v>
      </c>
      <c r="E31" s="33"/>
      <c r="F31" s="32">
        <f t="shared" si="0"/>
        <v>8022463.8800000055</v>
      </c>
      <c r="I31" s="74"/>
      <c r="J31" s="75"/>
      <c r="K31" s="48"/>
      <c r="N31" s="45"/>
    </row>
    <row r="32" spans="1:17">
      <c r="A32" s="23">
        <v>45845</v>
      </c>
      <c r="B32" s="42"/>
      <c r="C32" s="41"/>
      <c r="D32" s="33">
        <v>350970</v>
      </c>
      <c r="E32" s="43"/>
      <c r="F32" s="32">
        <f t="shared" si="0"/>
        <v>8373433.8800000055</v>
      </c>
      <c r="I32" s="74"/>
      <c r="J32" s="75"/>
      <c r="K32" s="26"/>
      <c r="N32" s="45"/>
    </row>
    <row r="33" spans="1:15">
      <c r="A33" s="23">
        <v>45845</v>
      </c>
      <c r="B33" s="24" t="s">
        <v>32</v>
      </c>
      <c r="C33" s="34" t="s">
        <v>43</v>
      </c>
      <c r="D33" s="25"/>
      <c r="E33" s="25">
        <v>1427522.87</v>
      </c>
      <c r="F33" s="32">
        <f t="shared" si="0"/>
        <v>6945911.0100000054</v>
      </c>
      <c r="I33" s="74"/>
      <c r="J33" s="77"/>
      <c r="K33" s="48"/>
      <c r="N33" s="45"/>
    </row>
    <row r="34" spans="1:15">
      <c r="A34" s="23">
        <v>45846</v>
      </c>
      <c r="B34" s="24"/>
      <c r="C34" s="41"/>
      <c r="D34" s="33">
        <v>329855</v>
      </c>
      <c r="E34" s="25"/>
      <c r="F34" s="32">
        <f t="shared" si="0"/>
        <v>7275766.0100000054</v>
      </c>
      <c r="I34" s="74"/>
      <c r="J34" s="75"/>
      <c r="K34" s="26"/>
      <c r="N34" s="45"/>
    </row>
    <row r="35" spans="1:15">
      <c r="A35" s="23">
        <v>45846</v>
      </c>
      <c r="B35" s="36" t="s">
        <v>34</v>
      </c>
      <c r="C35" s="34" t="s">
        <v>46</v>
      </c>
      <c r="D35" s="38"/>
      <c r="E35" s="37">
        <v>236401.2</v>
      </c>
      <c r="F35" s="32">
        <f t="shared" si="0"/>
        <v>7039364.8100000052</v>
      </c>
      <c r="I35" s="74"/>
      <c r="J35" s="77"/>
      <c r="K35" s="48"/>
      <c r="N35" s="45"/>
    </row>
    <row r="36" spans="1:15">
      <c r="A36" s="23">
        <v>45846</v>
      </c>
      <c r="B36" s="24" t="s">
        <v>36</v>
      </c>
      <c r="C36" s="34" t="s">
        <v>48</v>
      </c>
      <c r="D36" s="33"/>
      <c r="E36" s="25">
        <v>414073.8</v>
      </c>
      <c r="F36" s="32">
        <f t="shared" si="0"/>
        <v>6625291.0100000054</v>
      </c>
      <c r="I36" s="74"/>
      <c r="J36" s="75"/>
      <c r="K36" s="26"/>
      <c r="N36" s="45"/>
    </row>
    <row r="37" spans="1:15">
      <c r="A37" s="23">
        <v>45846</v>
      </c>
      <c r="B37" s="24" t="s">
        <v>37</v>
      </c>
      <c r="C37" s="34" t="s">
        <v>50</v>
      </c>
      <c r="D37" s="33"/>
      <c r="E37" s="25">
        <v>207056.02</v>
      </c>
      <c r="F37" s="32">
        <f t="shared" si="0"/>
        <v>6418234.9900000058</v>
      </c>
      <c r="I37" s="74"/>
      <c r="J37" s="75"/>
      <c r="K37" s="26"/>
      <c r="N37" s="45"/>
    </row>
    <row r="38" spans="1:15">
      <c r="A38" s="23">
        <v>45846</v>
      </c>
      <c r="B38" s="24" t="s">
        <v>39</v>
      </c>
      <c r="C38" s="34" t="s">
        <v>52</v>
      </c>
      <c r="D38" s="33"/>
      <c r="E38" s="25">
        <v>141600</v>
      </c>
      <c r="F38" s="32">
        <f t="shared" si="0"/>
        <v>6276634.9900000058</v>
      </c>
      <c r="I38" s="74"/>
      <c r="J38" s="77"/>
      <c r="K38" s="48"/>
      <c r="N38" s="45"/>
    </row>
    <row r="39" spans="1:15">
      <c r="A39" s="23">
        <v>45846</v>
      </c>
      <c r="B39" s="36" t="s">
        <v>40</v>
      </c>
      <c r="C39" s="34" t="s">
        <v>54</v>
      </c>
      <c r="D39" s="38"/>
      <c r="E39" s="37">
        <v>29500</v>
      </c>
      <c r="F39" s="32">
        <f t="shared" si="0"/>
        <v>6247134.9900000058</v>
      </c>
      <c r="I39" s="74"/>
      <c r="J39" s="77"/>
      <c r="K39" s="48"/>
      <c r="N39" s="45"/>
    </row>
    <row r="40" spans="1:15">
      <c r="A40" s="23">
        <v>45846</v>
      </c>
      <c r="B40" s="24" t="s">
        <v>41</v>
      </c>
      <c r="C40" s="34" t="s">
        <v>56</v>
      </c>
      <c r="D40" s="38"/>
      <c r="E40" s="37">
        <v>4501287</v>
      </c>
      <c r="F40" s="32">
        <f t="shared" si="0"/>
        <v>1745847.9900000058</v>
      </c>
      <c r="I40" s="74"/>
      <c r="J40" s="77"/>
      <c r="K40" s="48"/>
      <c r="N40" s="45"/>
    </row>
    <row r="41" spans="1:15">
      <c r="A41" s="23">
        <v>45847</v>
      </c>
      <c r="B41" s="24"/>
      <c r="C41" s="34"/>
      <c r="D41" s="33">
        <v>334415</v>
      </c>
      <c r="E41" s="25"/>
      <c r="F41" s="32">
        <f t="shared" si="0"/>
        <v>2080262.9900000058</v>
      </c>
      <c r="I41" s="74"/>
      <c r="J41" s="77"/>
      <c r="K41" s="48"/>
      <c r="N41" s="45"/>
    </row>
    <row r="42" spans="1:15">
      <c r="A42" s="23">
        <v>45848</v>
      </c>
      <c r="B42" s="24"/>
      <c r="C42" s="41"/>
      <c r="D42" s="33">
        <v>325280</v>
      </c>
      <c r="E42" s="25"/>
      <c r="F42" s="32">
        <f t="shared" si="0"/>
        <v>2405542.9900000058</v>
      </c>
      <c r="I42" s="74"/>
      <c r="J42" s="77"/>
      <c r="K42" s="48"/>
      <c r="M42" s="81"/>
      <c r="N42" s="45"/>
    </row>
    <row r="43" spans="1:15">
      <c r="A43" s="23">
        <v>45849</v>
      </c>
      <c r="B43" s="24"/>
      <c r="C43" s="41"/>
      <c r="D43" s="33">
        <v>311680</v>
      </c>
      <c r="E43" s="25"/>
      <c r="F43" s="32">
        <f t="shared" si="0"/>
        <v>2717222.9900000058</v>
      </c>
      <c r="I43" s="74"/>
      <c r="J43" s="77"/>
      <c r="K43" s="48"/>
      <c r="N43" s="44"/>
    </row>
    <row r="44" spans="1:15">
      <c r="A44" s="23">
        <v>45849</v>
      </c>
      <c r="B44" s="24" t="s">
        <v>42</v>
      </c>
      <c r="C44" s="34" t="s">
        <v>61</v>
      </c>
      <c r="D44" s="33"/>
      <c r="E44" s="25">
        <v>132160</v>
      </c>
      <c r="F44" s="32">
        <f t="shared" si="0"/>
        <v>2585062.9900000058</v>
      </c>
      <c r="I44" s="74"/>
      <c r="J44" s="75"/>
      <c r="K44" s="26"/>
      <c r="N44" s="45"/>
    </row>
    <row r="45" spans="1:15">
      <c r="A45" s="23">
        <v>45849</v>
      </c>
      <c r="B45" s="36" t="s">
        <v>44</v>
      </c>
      <c r="C45" s="34" t="s">
        <v>63</v>
      </c>
      <c r="D45" s="38"/>
      <c r="E45" s="37">
        <v>99200</v>
      </c>
      <c r="F45" s="32">
        <f t="shared" si="0"/>
        <v>2485862.9900000058</v>
      </c>
      <c r="I45" s="74"/>
      <c r="J45" s="75"/>
      <c r="K45" s="26"/>
      <c r="N45" s="45"/>
    </row>
    <row r="46" spans="1:15">
      <c r="A46" s="23">
        <v>45850</v>
      </c>
      <c r="B46" s="24"/>
      <c r="C46" s="41"/>
      <c r="D46" s="33">
        <v>180220</v>
      </c>
      <c r="E46" s="25"/>
      <c r="F46" s="32">
        <f t="shared" si="0"/>
        <v>2666082.9900000058</v>
      </c>
      <c r="I46" s="74"/>
      <c r="J46" s="75"/>
      <c r="K46" s="26"/>
      <c r="N46" s="45"/>
    </row>
    <row r="47" spans="1:15">
      <c r="A47" s="23">
        <v>45851</v>
      </c>
      <c r="B47" s="24"/>
      <c r="C47" s="41"/>
      <c r="D47" s="33">
        <v>96705</v>
      </c>
      <c r="E47" s="25"/>
      <c r="F47" s="32">
        <f t="shared" si="0"/>
        <v>2762787.9900000058</v>
      </c>
      <c r="M47" s="74"/>
      <c r="N47" s="75"/>
      <c r="O47" s="48"/>
    </row>
    <row r="48" spans="1:15">
      <c r="A48" s="23">
        <v>45852</v>
      </c>
      <c r="B48" s="24"/>
      <c r="C48" s="41"/>
      <c r="D48" s="33">
        <v>364890</v>
      </c>
      <c r="E48" s="25"/>
      <c r="F48" s="32">
        <f t="shared" si="0"/>
        <v>3127677.9900000058</v>
      </c>
      <c r="M48" s="74"/>
      <c r="N48" s="75"/>
      <c r="O48" s="48"/>
    </row>
    <row r="49" spans="1:15">
      <c r="A49" s="23">
        <v>45853</v>
      </c>
      <c r="B49" s="24"/>
      <c r="C49" s="41"/>
      <c r="D49" s="33">
        <v>308450</v>
      </c>
      <c r="E49" s="25"/>
      <c r="F49" s="32">
        <f t="shared" si="0"/>
        <v>3436127.9900000058</v>
      </c>
      <c r="I49" s="74"/>
      <c r="J49" s="75"/>
      <c r="K49" s="48"/>
      <c r="M49" s="74"/>
      <c r="N49" s="75"/>
      <c r="O49" s="48"/>
    </row>
    <row r="50" spans="1:15">
      <c r="A50" s="23">
        <v>45853</v>
      </c>
      <c r="B50" s="24" t="s">
        <v>45</v>
      </c>
      <c r="C50" s="34" t="s">
        <v>70</v>
      </c>
      <c r="D50" s="33"/>
      <c r="E50" s="25">
        <v>62960.44</v>
      </c>
      <c r="F50" s="32">
        <f t="shared" si="0"/>
        <v>3373167.5500000059</v>
      </c>
      <c r="I50" s="74"/>
      <c r="J50" s="75"/>
      <c r="K50" s="48"/>
      <c r="N50" s="46"/>
      <c r="O50" s="26"/>
    </row>
    <row r="51" spans="1:15">
      <c r="A51" s="23">
        <v>45853</v>
      </c>
      <c r="B51" s="36" t="s">
        <v>47</v>
      </c>
      <c r="C51" s="34" t="s">
        <v>72</v>
      </c>
      <c r="D51" s="38"/>
      <c r="E51" s="37">
        <v>141750</v>
      </c>
      <c r="F51" s="32">
        <f t="shared" si="0"/>
        <v>3231417.5500000059</v>
      </c>
      <c r="N51" s="47"/>
      <c r="O51" s="48"/>
    </row>
    <row r="52" spans="1:15">
      <c r="A52" s="23">
        <v>45854</v>
      </c>
      <c r="B52" s="24"/>
      <c r="C52" s="34"/>
      <c r="D52" s="33">
        <v>290060</v>
      </c>
      <c r="E52" s="25"/>
      <c r="F52" s="32">
        <f t="shared" si="0"/>
        <v>3521477.5500000059</v>
      </c>
      <c r="I52" s="74"/>
      <c r="J52" s="75"/>
      <c r="K52" s="26"/>
      <c r="N52" s="45"/>
      <c r="O52" s="49"/>
    </row>
    <row r="53" spans="1:15">
      <c r="A53" s="23">
        <v>45855</v>
      </c>
      <c r="B53" s="24"/>
      <c r="C53" s="34"/>
      <c r="D53" s="33">
        <v>259315</v>
      </c>
      <c r="E53" s="25"/>
      <c r="F53" s="32">
        <f t="shared" si="0"/>
        <v>3780792.5500000059</v>
      </c>
      <c r="I53" s="74"/>
      <c r="J53" s="77"/>
      <c r="K53" s="78"/>
      <c r="N53" s="45"/>
    </row>
    <row r="54" spans="1:15">
      <c r="A54" s="23">
        <v>45855</v>
      </c>
      <c r="B54" s="24" t="s">
        <v>49</v>
      </c>
      <c r="C54" s="34" t="s">
        <v>73</v>
      </c>
      <c r="D54" s="33"/>
      <c r="E54" s="25">
        <v>151040</v>
      </c>
      <c r="F54" s="32">
        <f t="shared" si="0"/>
        <v>3629752.5500000059</v>
      </c>
      <c r="K54" s="44"/>
      <c r="N54" s="45"/>
    </row>
    <row r="55" spans="1:15">
      <c r="A55" s="23">
        <v>45855</v>
      </c>
      <c r="B55" s="24" t="s">
        <v>51</v>
      </c>
      <c r="C55" s="34" t="s">
        <v>74</v>
      </c>
      <c r="D55" s="33"/>
      <c r="E55" s="25">
        <v>185496</v>
      </c>
      <c r="F55" s="32">
        <f t="shared" si="0"/>
        <v>3444256.5500000059</v>
      </c>
      <c r="N55" s="45"/>
    </row>
    <row r="56" spans="1:15">
      <c r="A56" s="23">
        <v>45855</v>
      </c>
      <c r="B56" s="24" t="s">
        <v>53</v>
      </c>
      <c r="C56" s="34" t="s">
        <v>75</v>
      </c>
      <c r="D56" s="33"/>
      <c r="E56" s="25">
        <v>94560.48</v>
      </c>
      <c r="F56" s="32">
        <f t="shared" si="0"/>
        <v>3349696.0700000059</v>
      </c>
      <c r="K56" s="26"/>
      <c r="M56" s="81"/>
      <c r="N56" s="45"/>
    </row>
    <row r="57" spans="1:15">
      <c r="A57" s="23">
        <v>45856</v>
      </c>
      <c r="B57" s="24"/>
      <c r="C57" s="34"/>
      <c r="D57" s="33">
        <v>263055</v>
      </c>
      <c r="E57" s="25"/>
      <c r="F57" s="32">
        <f t="shared" si="0"/>
        <v>3612751.0700000059</v>
      </c>
      <c r="K57" s="49"/>
      <c r="M57" s="81"/>
      <c r="N57" s="45"/>
    </row>
    <row r="58" spans="1:15">
      <c r="A58" s="23">
        <v>45856</v>
      </c>
      <c r="B58" s="36" t="s">
        <v>55</v>
      </c>
      <c r="C58" s="34" t="s">
        <v>76</v>
      </c>
      <c r="D58" s="33"/>
      <c r="E58" s="37">
        <v>60416</v>
      </c>
      <c r="F58" s="32">
        <f t="shared" si="0"/>
        <v>3552335.0700000059</v>
      </c>
      <c r="K58" s="49"/>
      <c r="M58" s="81"/>
      <c r="N58" s="45"/>
    </row>
    <row r="59" spans="1:15">
      <c r="A59" s="23">
        <v>45856</v>
      </c>
      <c r="B59" s="36" t="s">
        <v>57</v>
      </c>
      <c r="C59" s="34" t="s">
        <v>77</v>
      </c>
      <c r="D59" s="33"/>
      <c r="E59" s="37">
        <v>882597.3</v>
      </c>
      <c r="F59" s="32">
        <f t="shared" si="0"/>
        <v>2669737.7700000061</v>
      </c>
      <c r="I59" s="81"/>
      <c r="K59" s="26"/>
      <c r="M59" s="81"/>
      <c r="N59" s="45"/>
    </row>
    <row r="60" spans="1:15">
      <c r="A60" s="23">
        <v>45857</v>
      </c>
      <c r="B60" s="24"/>
      <c r="C60" s="34"/>
      <c r="D60" s="33">
        <v>141000</v>
      </c>
      <c r="E60" s="25"/>
      <c r="F60" s="32">
        <f t="shared" si="0"/>
        <v>2810737.7700000061</v>
      </c>
      <c r="I60" s="74"/>
      <c r="J60" s="26"/>
      <c r="K60" s="82"/>
      <c r="M60" s="81"/>
      <c r="N60" s="45"/>
    </row>
    <row r="61" spans="1:15">
      <c r="A61" s="23">
        <v>45858</v>
      </c>
      <c r="B61" s="24"/>
      <c r="C61" s="34"/>
      <c r="D61" s="33">
        <v>81235</v>
      </c>
      <c r="E61" s="25"/>
      <c r="F61" s="32">
        <f t="shared" si="0"/>
        <v>2891972.7700000061</v>
      </c>
      <c r="I61" s="81"/>
      <c r="K61" s="26"/>
      <c r="M61" s="81"/>
      <c r="N61" s="45"/>
    </row>
    <row r="62" spans="1:15">
      <c r="A62" s="23">
        <v>45859</v>
      </c>
      <c r="B62" s="24"/>
      <c r="C62" s="34"/>
      <c r="D62" s="33">
        <v>377420</v>
      </c>
      <c r="E62" s="25"/>
      <c r="F62" s="32">
        <f t="shared" si="0"/>
        <v>3269392.7700000061</v>
      </c>
      <c r="I62" s="74"/>
      <c r="J62" s="26"/>
      <c r="K62" s="83"/>
      <c r="M62" s="81"/>
      <c r="N62" s="45"/>
    </row>
    <row r="63" spans="1:15">
      <c r="A63" s="23">
        <v>45859</v>
      </c>
      <c r="B63" s="36" t="s">
        <v>58</v>
      </c>
      <c r="C63" s="34" t="s">
        <v>78</v>
      </c>
      <c r="D63" s="33"/>
      <c r="E63" s="37">
        <v>635000</v>
      </c>
      <c r="F63" s="32">
        <f t="shared" si="0"/>
        <v>2634392.7700000061</v>
      </c>
      <c r="K63" s="78"/>
      <c r="M63" s="81"/>
      <c r="N63" s="45"/>
    </row>
    <row r="64" spans="1:15">
      <c r="A64" s="23">
        <v>45860</v>
      </c>
      <c r="B64" s="24"/>
      <c r="C64" s="34"/>
      <c r="D64" s="33">
        <v>352095</v>
      </c>
      <c r="E64" s="25"/>
      <c r="F64" s="32">
        <f t="shared" si="0"/>
        <v>2986487.7700000061</v>
      </c>
      <c r="M64" s="81"/>
      <c r="N64" s="45"/>
    </row>
    <row r="65" spans="1:14">
      <c r="A65" s="23">
        <v>45861</v>
      </c>
      <c r="B65" s="24"/>
      <c r="C65" s="34"/>
      <c r="D65" s="33">
        <v>335650</v>
      </c>
      <c r="E65" s="25"/>
      <c r="F65" s="32">
        <f t="shared" si="0"/>
        <v>3322137.7700000061</v>
      </c>
      <c r="M65" s="81"/>
      <c r="N65" s="45"/>
    </row>
    <row r="66" spans="1:14">
      <c r="A66" s="23">
        <v>45861</v>
      </c>
      <c r="B66" s="36" t="s">
        <v>59</v>
      </c>
      <c r="C66" s="34" t="s">
        <v>79</v>
      </c>
      <c r="D66" s="33"/>
      <c r="E66" s="37">
        <v>607889</v>
      </c>
      <c r="F66" s="32">
        <f t="shared" si="0"/>
        <v>2714248.7700000061</v>
      </c>
      <c r="I66" s="49"/>
      <c r="K66" s="44"/>
      <c r="M66" s="81"/>
      <c r="N66" s="45"/>
    </row>
    <row r="67" spans="1:14">
      <c r="A67" s="23">
        <v>45861</v>
      </c>
      <c r="B67" s="36" t="s">
        <v>60</v>
      </c>
      <c r="C67" s="34" t="s">
        <v>80</v>
      </c>
      <c r="D67" s="33"/>
      <c r="E67" s="37">
        <v>821400</v>
      </c>
      <c r="F67" s="32">
        <f t="shared" si="0"/>
        <v>1892848.7700000061</v>
      </c>
      <c r="I67" s="49"/>
      <c r="M67" s="81"/>
      <c r="N67" s="45"/>
    </row>
    <row r="68" spans="1:14">
      <c r="A68" s="23">
        <v>45862</v>
      </c>
      <c r="B68" s="24"/>
      <c r="C68" s="34"/>
      <c r="D68" s="33">
        <v>1159465.2</v>
      </c>
      <c r="E68" s="25"/>
      <c r="F68" s="32">
        <f t="shared" si="0"/>
        <v>3052313.9700000063</v>
      </c>
      <c r="M68" s="81"/>
      <c r="N68" s="45"/>
    </row>
    <row r="69" spans="1:14">
      <c r="A69" s="23">
        <v>45863</v>
      </c>
      <c r="B69" s="24"/>
      <c r="D69" s="33">
        <v>331755</v>
      </c>
      <c r="E69" s="25"/>
      <c r="F69" s="32">
        <f t="shared" si="0"/>
        <v>3384068.9700000063</v>
      </c>
      <c r="M69" s="81"/>
      <c r="N69" s="45"/>
    </row>
    <row r="70" spans="1:14">
      <c r="A70" s="23">
        <v>45863</v>
      </c>
      <c r="B70" s="24" t="s">
        <v>62</v>
      </c>
      <c r="C70" s="34" t="s">
        <v>81</v>
      </c>
      <c r="D70" s="33"/>
      <c r="E70" s="25">
        <v>247652.8</v>
      </c>
      <c r="F70" s="32">
        <f t="shared" si="0"/>
        <v>3136416.1700000064</v>
      </c>
      <c r="J70" s="78"/>
      <c r="M70" s="81"/>
      <c r="N70" s="26"/>
    </row>
    <row r="71" spans="1:14">
      <c r="A71" s="23">
        <v>45863</v>
      </c>
      <c r="B71" s="24" t="s">
        <v>64</v>
      </c>
      <c r="C71" s="34" t="s">
        <v>82</v>
      </c>
      <c r="D71" s="33"/>
      <c r="E71" s="25">
        <v>119180</v>
      </c>
      <c r="F71" s="32">
        <f t="shared" si="0"/>
        <v>3017236.1700000064</v>
      </c>
      <c r="I71" s="49"/>
      <c r="N71" s="45"/>
    </row>
    <row r="72" spans="1:14">
      <c r="A72" s="23">
        <v>45864</v>
      </c>
      <c r="B72" s="24"/>
      <c r="C72" s="34"/>
      <c r="D72" s="33">
        <v>172205</v>
      </c>
      <c r="E72" s="25"/>
      <c r="F72" s="32">
        <f t="shared" si="0"/>
        <v>3189441.1700000064</v>
      </c>
      <c r="I72" s="49"/>
      <c r="N72" s="45"/>
    </row>
    <row r="73" spans="1:14">
      <c r="A73" s="23">
        <v>45865</v>
      </c>
      <c r="B73" s="24"/>
      <c r="C73" s="34"/>
      <c r="D73" s="33">
        <v>90535</v>
      </c>
      <c r="E73" s="25"/>
      <c r="F73" s="32">
        <f t="shared" si="0"/>
        <v>3279976.1700000064</v>
      </c>
      <c r="N73" s="45"/>
    </row>
    <row r="74" spans="1:14">
      <c r="A74" s="23">
        <v>45866</v>
      </c>
      <c r="B74" s="24"/>
      <c r="C74" s="34"/>
      <c r="D74" s="33">
        <v>365445</v>
      </c>
      <c r="E74" s="25"/>
      <c r="F74" s="32">
        <f t="shared" si="0"/>
        <v>3645421.1700000064</v>
      </c>
      <c r="N74" s="45"/>
    </row>
    <row r="75" spans="1:14">
      <c r="A75" s="23">
        <v>45866</v>
      </c>
      <c r="B75" s="24" t="s">
        <v>65</v>
      </c>
      <c r="C75" s="34" t="s">
        <v>83</v>
      </c>
      <c r="D75" s="33"/>
      <c r="E75" s="25">
        <v>17740.28</v>
      </c>
      <c r="F75" s="32">
        <f t="shared" si="0"/>
        <v>3627680.8900000066</v>
      </c>
      <c r="N75" s="45"/>
    </row>
    <row r="76" spans="1:14">
      <c r="A76" s="23">
        <v>45867</v>
      </c>
      <c r="B76" s="24"/>
      <c r="C76" s="34"/>
      <c r="D76" s="33">
        <v>343665</v>
      </c>
      <c r="E76" s="25"/>
      <c r="F76" s="32">
        <f t="shared" si="0"/>
        <v>3971345.8900000066</v>
      </c>
      <c r="N76" s="45"/>
    </row>
    <row r="77" spans="1:14">
      <c r="A77" s="23">
        <v>45867</v>
      </c>
      <c r="B77" s="24" t="s">
        <v>68</v>
      </c>
      <c r="C77" s="34" t="s">
        <v>84</v>
      </c>
      <c r="D77" s="33"/>
      <c r="E77" s="37">
        <v>919999.98</v>
      </c>
      <c r="F77" s="32">
        <f t="shared" si="0"/>
        <v>3051345.9100000067</v>
      </c>
      <c r="N77" s="45"/>
    </row>
    <row r="78" spans="1:14">
      <c r="A78" s="23">
        <v>45868</v>
      </c>
      <c r="B78" s="24"/>
      <c r="C78" s="34"/>
      <c r="D78" s="33">
        <v>355555</v>
      </c>
      <c r="E78" s="25"/>
      <c r="F78" s="32">
        <f t="shared" si="0"/>
        <v>3406900.9100000067</v>
      </c>
      <c r="N78" s="45"/>
    </row>
    <row r="79" spans="1:14">
      <c r="A79" s="23">
        <v>45869</v>
      </c>
      <c r="B79" s="24"/>
      <c r="C79" s="34"/>
      <c r="D79" s="33">
        <v>343170</v>
      </c>
      <c r="E79" s="25"/>
      <c r="F79" s="32">
        <f t="shared" ref="F79:F83" si="1">+F78+D79-E79</f>
        <v>3750070.9100000067</v>
      </c>
      <c r="N79" s="45"/>
    </row>
    <row r="80" spans="1:14">
      <c r="A80" s="23">
        <v>45869</v>
      </c>
      <c r="B80" s="24" t="s">
        <v>71</v>
      </c>
      <c r="C80" s="34" t="s">
        <v>85</v>
      </c>
      <c r="D80" s="33"/>
      <c r="E80" s="37">
        <v>354000</v>
      </c>
      <c r="F80" s="32">
        <f t="shared" si="1"/>
        <v>3396070.9100000067</v>
      </c>
      <c r="I80" s="49"/>
      <c r="N80" s="45"/>
    </row>
    <row r="81" spans="1:14">
      <c r="A81" s="23">
        <v>45869</v>
      </c>
      <c r="B81" s="24"/>
      <c r="C81" s="34" t="s">
        <v>86</v>
      </c>
      <c r="D81" s="33">
        <v>8524640.6400000006</v>
      </c>
      <c r="E81" s="25"/>
      <c r="F81" s="32">
        <f t="shared" si="1"/>
        <v>11920711.550000008</v>
      </c>
      <c r="I81" s="49"/>
      <c r="K81" s="49"/>
      <c r="N81" s="45"/>
    </row>
    <row r="82" spans="1:14">
      <c r="A82" s="23">
        <v>45869</v>
      </c>
      <c r="B82" s="24"/>
      <c r="C82" s="34" t="s">
        <v>87</v>
      </c>
      <c r="D82" s="25"/>
      <c r="E82" s="25">
        <v>190</v>
      </c>
      <c r="F82" s="32">
        <f t="shared" si="1"/>
        <v>11920521.550000008</v>
      </c>
      <c r="I82" s="49"/>
      <c r="N82" s="45"/>
    </row>
    <row r="83" spans="1:14">
      <c r="A83" s="23">
        <v>45869</v>
      </c>
      <c r="B83" s="24"/>
      <c r="C83" s="52" t="s">
        <v>88</v>
      </c>
      <c r="D83" s="35">
        <v>1041462.93</v>
      </c>
      <c r="F83" s="32">
        <f t="shared" si="1"/>
        <v>12961984.480000008</v>
      </c>
      <c r="N83" s="45"/>
    </row>
    <row r="84" spans="1:14" ht="15.75" thickBot="1">
      <c r="A84" s="53"/>
      <c r="B84" s="54"/>
      <c r="C84" s="54"/>
      <c r="D84" s="55">
        <f>SUM(D13:D83)</f>
        <v>19925451.370000001</v>
      </c>
      <c r="E84" s="55">
        <f>SUM(E15:E82)</f>
        <v>16284477.150000002</v>
      </c>
      <c r="F84" s="56"/>
      <c r="N84" s="45"/>
    </row>
    <row r="85" spans="1:14" ht="15.75">
      <c r="A85" s="57"/>
      <c r="B85" s="58"/>
      <c r="C85" s="59"/>
      <c r="D85" s="60"/>
      <c r="E85" s="61"/>
      <c r="F85" s="61"/>
      <c r="N85" s="45"/>
    </row>
    <row r="86" spans="1:14" ht="15.75">
      <c r="A86" s="57"/>
      <c r="B86" s="58"/>
      <c r="C86" s="58"/>
      <c r="D86" s="60"/>
      <c r="E86" s="61"/>
      <c r="F86" s="61"/>
      <c r="N86" s="45"/>
    </row>
    <row r="87" spans="1:14" ht="15.75">
      <c r="A87" s="62"/>
      <c r="B87" s="63"/>
      <c r="C87" s="64"/>
      <c r="D87" s="65"/>
      <c r="E87" s="66"/>
      <c r="F87" s="67"/>
      <c r="N87" s="45"/>
    </row>
    <row r="88" spans="1:14">
      <c r="A88" s="132" t="s">
        <v>89</v>
      </c>
      <c r="B88" s="132"/>
      <c r="C88" s="125" t="s">
        <v>90</v>
      </c>
      <c r="D88" s="125"/>
      <c r="E88" s="69" t="s">
        <v>91</v>
      </c>
      <c r="F88" s="69"/>
      <c r="N88" s="45"/>
    </row>
    <row r="89" spans="1:14">
      <c r="A89" s="124" t="s">
        <v>92</v>
      </c>
      <c r="B89" s="124"/>
      <c r="C89" s="125" t="s">
        <v>93</v>
      </c>
      <c r="D89" s="125"/>
      <c r="E89" s="68" t="s">
        <v>94</v>
      </c>
      <c r="F89" s="68"/>
      <c r="N89" s="45"/>
    </row>
    <row r="90" spans="1:14">
      <c r="A90" s="126" t="s">
        <v>95</v>
      </c>
      <c r="B90" s="126"/>
      <c r="C90" s="127" t="s">
        <v>96</v>
      </c>
      <c r="D90" s="127"/>
      <c r="E90" s="70" t="s">
        <v>97</v>
      </c>
      <c r="F90" s="70"/>
      <c r="N90" s="45"/>
    </row>
    <row r="91" spans="1:14">
      <c r="A91" s="71"/>
      <c r="B91" s="72"/>
      <c r="C91" s="72"/>
      <c r="D91" s="40"/>
      <c r="E91" s="73"/>
      <c r="F91" s="49"/>
    </row>
  </sheetData>
  <mergeCells count="10">
    <mergeCell ref="A89:B89"/>
    <mergeCell ref="C89:D89"/>
    <mergeCell ref="A90:B90"/>
    <mergeCell ref="C90:D90"/>
    <mergeCell ref="A6:F6"/>
    <mergeCell ref="A7:F7"/>
    <mergeCell ref="A8:F8"/>
    <mergeCell ref="A10:F10"/>
    <mergeCell ref="A88:B88"/>
    <mergeCell ref="C88:D8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E3C1-2B87-4DFD-9FA4-2AF7ADBB5990}">
  <dimension ref="A2:P109"/>
  <sheetViews>
    <sheetView tabSelected="1" workbookViewId="0">
      <selection activeCell="N15" sqref="N15"/>
    </sheetView>
  </sheetViews>
  <sheetFormatPr baseColWidth="10" defaultRowHeight="15"/>
  <cols>
    <col min="1" max="1" width="3.140625" customWidth="1"/>
    <col min="2" max="2" width="10.85546875" style="72" customWidth="1"/>
    <col min="3" max="3" width="8" style="72" customWidth="1"/>
    <col min="4" max="4" width="52.5703125" style="85" customWidth="1"/>
    <col min="5" max="5" width="15" style="73" customWidth="1"/>
    <col min="6" max="6" width="14.5703125" style="73" customWidth="1"/>
    <col min="7" max="7" width="16" customWidth="1"/>
    <col min="8" max="8" width="8" customWidth="1"/>
    <col min="9" max="9" width="13.42578125" style="40" customWidth="1"/>
    <col min="10" max="10" width="17.85546875" style="73" customWidth="1"/>
    <col min="11" max="11" width="13.28515625" style="40" customWidth="1"/>
    <col min="12" max="12" width="14.85546875" style="40" bestFit="1" customWidth="1"/>
    <col min="13" max="13" width="15" customWidth="1"/>
  </cols>
  <sheetData>
    <row r="2" spans="1:12">
      <c r="B2" s="2"/>
      <c r="C2" s="2"/>
      <c r="D2" s="84"/>
      <c r="E2" s="4"/>
      <c r="F2" s="4"/>
      <c r="G2" s="5"/>
    </row>
    <row r="3" spans="1:12">
      <c r="B3" s="2"/>
      <c r="C3" s="2"/>
      <c r="E3" s="4"/>
      <c r="F3" s="4"/>
      <c r="G3" s="5"/>
    </row>
    <row r="4" spans="1:12">
      <c r="B4" s="2"/>
      <c r="C4" s="2"/>
      <c r="D4" s="84"/>
      <c r="E4" s="4"/>
      <c r="F4" s="4"/>
      <c r="G4" s="5"/>
    </row>
    <row r="5" spans="1:12">
      <c r="B5" s="2"/>
      <c r="C5" s="2"/>
      <c r="D5" s="84"/>
      <c r="E5" s="4"/>
      <c r="F5" s="4"/>
      <c r="G5" s="5"/>
    </row>
    <row r="6" spans="1:12" ht="18.75">
      <c r="B6" s="128"/>
      <c r="C6" s="128"/>
      <c r="D6" s="128"/>
      <c r="E6" s="128"/>
      <c r="F6" s="128"/>
      <c r="G6" s="128"/>
      <c r="L6" s="51"/>
    </row>
    <row r="7" spans="1:12" ht="18.75">
      <c r="B7" s="7"/>
      <c r="C7" s="7"/>
      <c r="D7" s="86"/>
      <c r="E7" s="7"/>
      <c r="F7" s="7"/>
      <c r="G7" s="7"/>
      <c r="L7" s="51"/>
    </row>
    <row r="8" spans="1:12" ht="18.75">
      <c r="B8" s="128" t="s">
        <v>0</v>
      </c>
      <c r="C8" s="128"/>
      <c r="D8" s="128"/>
      <c r="E8" s="128"/>
      <c r="F8" s="128"/>
      <c r="G8" s="128"/>
      <c r="L8" s="51"/>
    </row>
    <row r="9" spans="1:12" ht="18.75">
      <c r="B9" s="128" t="s">
        <v>98</v>
      </c>
      <c r="C9" s="128"/>
      <c r="D9" s="128"/>
      <c r="E9" s="128"/>
      <c r="F9" s="128"/>
      <c r="G9" s="128"/>
      <c r="L9" s="51"/>
    </row>
    <row r="10" spans="1:12" ht="11.25" customHeight="1">
      <c r="A10" s="87"/>
      <c r="B10" s="9"/>
      <c r="C10" s="9"/>
      <c r="D10" s="88"/>
      <c r="E10" s="11"/>
      <c r="F10" s="11"/>
      <c r="G10" s="12"/>
      <c r="L10" s="51"/>
    </row>
    <row r="11" spans="1:12" ht="16.5">
      <c r="A11" s="87"/>
      <c r="B11" s="134" t="s">
        <v>99</v>
      </c>
      <c r="C11" s="134"/>
      <c r="D11" s="134"/>
      <c r="E11" s="134"/>
      <c r="F11" s="134"/>
      <c r="G11" s="134"/>
      <c r="L11" s="51"/>
    </row>
    <row r="12" spans="1:12" ht="15.75" customHeight="1">
      <c r="A12" s="87"/>
      <c r="B12" s="20"/>
      <c r="C12" s="89"/>
      <c r="D12" s="90"/>
      <c r="E12" s="91"/>
      <c r="F12" s="92"/>
      <c r="G12" s="93" t="s">
        <v>3</v>
      </c>
      <c r="L12" s="51"/>
    </row>
    <row r="13" spans="1:12" ht="15.75">
      <c r="A13" s="87"/>
      <c r="B13" s="20" t="s">
        <v>4</v>
      </c>
      <c r="C13" s="94" t="s">
        <v>100</v>
      </c>
      <c r="D13" s="90" t="s">
        <v>6</v>
      </c>
      <c r="E13" s="21" t="s">
        <v>7</v>
      </c>
      <c r="F13" s="21" t="s">
        <v>8</v>
      </c>
      <c r="G13" s="21" t="s">
        <v>9</v>
      </c>
      <c r="J13" s="26"/>
      <c r="K13" s="122"/>
      <c r="L13" s="51"/>
    </row>
    <row r="14" spans="1:12" ht="16.5" customHeight="1">
      <c r="A14" s="87"/>
      <c r="B14" s="95"/>
      <c r="C14" s="28"/>
      <c r="D14" s="96" t="s">
        <v>3</v>
      </c>
      <c r="E14" s="30"/>
      <c r="F14" s="31"/>
      <c r="G14" s="31">
        <v>13579944.979999997</v>
      </c>
      <c r="J14" s="26"/>
      <c r="K14" s="123"/>
      <c r="L14" s="26"/>
    </row>
    <row r="15" spans="1:12" ht="16.5" customHeight="1">
      <c r="A15" s="87"/>
      <c r="B15" s="98">
        <v>45839</v>
      </c>
      <c r="C15" s="42"/>
      <c r="D15" s="99"/>
      <c r="E15" s="25">
        <v>233280</v>
      </c>
      <c r="F15" s="25"/>
      <c r="G15" s="100">
        <f>+G14+E15-F15</f>
        <v>13813224.979999997</v>
      </c>
      <c r="J15" s="74"/>
      <c r="K15" s="75"/>
      <c r="L15" s="48"/>
    </row>
    <row r="16" spans="1:12" ht="16.5" customHeight="1">
      <c r="A16" s="87"/>
      <c r="B16" s="50">
        <v>45839</v>
      </c>
      <c r="C16" s="24" t="s">
        <v>16</v>
      </c>
      <c r="D16" s="101" t="s">
        <v>101</v>
      </c>
      <c r="E16" s="38"/>
      <c r="F16" s="37">
        <v>6881760</v>
      </c>
      <c r="G16" s="100">
        <f t="shared" ref="G16:G49" si="0">+G15+E16-F16</f>
        <v>6931464.9799999967</v>
      </c>
      <c r="J16" s="74"/>
      <c r="K16" s="75"/>
      <c r="L16" s="48"/>
    </row>
    <row r="17" spans="1:13" ht="16.5" customHeight="1">
      <c r="A17" s="87"/>
      <c r="B17" s="50">
        <v>45840</v>
      </c>
      <c r="C17" s="42"/>
      <c r="D17" s="99"/>
      <c r="E17" s="25">
        <v>215475</v>
      </c>
      <c r="F17" s="102"/>
      <c r="G17" s="100">
        <f t="shared" si="0"/>
        <v>7146939.9799999967</v>
      </c>
      <c r="J17" s="74"/>
      <c r="K17" s="75"/>
      <c r="L17" s="48"/>
    </row>
    <row r="18" spans="1:13" ht="15.75" customHeight="1">
      <c r="A18" s="87"/>
      <c r="B18" s="50">
        <v>45841</v>
      </c>
      <c r="C18" s="42"/>
      <c r="D18" s="99"/>
      <c r="E18" s="25">
        <v>200445</v>
      </c>
      <c r="F18" s="102"/>
      <c r="G18" s="100">
        <f t="shared" si="0"/>
        <v>7347384.9799999967</v>
      </c>
      <c r="J18" s="74"/>
      <c r="K18" s="75"/>
      <c r="L18" s="48"/>
    </row>
    <row r="19" spans="1:13" ht="15.75">
      <c r="A19" s="87"/>
      <c r="B19" s="50">
        <v>45842</v>
      </c>
      <c r="C19" s="42"/>
      <c r="D19" s="99"/>
      <c r="E19" s="25">
        <v>155385</v>
      </c>
      <c r="F19" s="102"/>
      <c r="G19" s="100">
        <f t="shared" si="0"/>
        <v>7502769.9799999967</v>
      </c>
      <c r="J19" s="26"/>
      <c r="K19" s="123"/>
      <c r="L19" s="78"/>
    </row>
    <row r="20" spans="1:13" ht="15.75">
      <c r="A20" s="87"/>
      <c r="B20" s="50">
        <v>45843</v>
      </c>
      <c r="C20" s="42"/>
      <c r="D20" s="101"/>
      <c r="E20" s="25">
        <v>72495</v>
      </c>
      <c r="F20" s="102"/>
      <c r="G20" s="100">
        <f t="shared" si="0"/>
        <v>7575264.9799999967</v>
      </c>
      <c r="J20" s="26"/>
      <c r="K20" s="122"/>
      <c r="L20" s="51"/>
    </row>
    <row r="21" spans="1:13" ht="15.75">
      <c r="A21" s="87"/>
      <c r="B21" s="50">
        <v>45844</v>
      </c>
      <c r="C21" s="24"/>
      <c r="D21" s="101"/>
      <c r="E21" s="25">
        <v>151230</v>
      </c>
      <c r="F21" s="25"/>
      <c r="G21" s="100">
        <f t="shared" si="0"/>
        <v>7726494.9799999967</v>
      </c>
      <c r="J21" s="26"/>
      <c r="K21" s="122"/>
      <c r="L21" s="75"/>
      <c r="M21" s="26"/>
    </row>
    <row r="22" spans="1:13" ht="15.75">
      <c r="A22" s="87"/>
      <c r="B22" s="50">
        <v>45845</v>
      </c>
      <c r="C22" s="24"/>
      <c r="D22" s="101"/>
      <c r="E22" s="25">
        <v>213435</v>
      </c>
      <c r="F22" s="25"/>
      <c r="G22" s="100">
        <f t="shared" si="0"/>
        <v>7939929.9799999967</v>
      </c>
      <c r="J22" s="26"/>
      <c r="K22" s="122"/>
      <c r="L22" s="75"/>
      <c r="M22" s="26"/>
    </row>
    <row r="23" spans="1:13" ht="15.75">
      <c r="A23" s="87"/>
      <c r="B23" s="50">
        <v>45846</v>
      </c>
      <c r="C23" s="42"/>
      <c r="D23" s="101"/>
      <c r="E23" s="25">
        <v>215610</v>
      </c>
      <c r="F23" s="43"/>
      <c r="G23" s="100">
        <f t="shared" si="0"/>
        <v>8155539.9799999967</v>
      </c>
      <c r="J23" s="26"/>
      <c r="K23" s="122"/>
      <c r="L23" s="75"/>
      <c r="M23" s="26"/>
    </row>
    <row r="24" spans="1:13" ht="15.75">
      <c r="A24" s="87"/>
      <c r="B24" s="50">
        <v>45847</v>
      </c>
      <c r="C24" s="42"/>
      <c r="D24" s="101"/>
      <c r="E24" s="25">
        <v>212485</v>
      </c>
      <c r="F24" s="43"/>
      <c r="G24" s="100">
        <f t="shared" si="0"/>
        <v>8368024.9799999967</v>
      </c>
      <c r="K24" s="97"/>
      <c r="L24" s="75"/>
      <c r="M24" s="26"/>
    </row>
    <row r="25" spans="1:13" ht="15.75">
      <c r="A25" s="87"/>
      <c r="B25" s="50">
        <v>45848</v>
      </c>
      <c r="C25" s="42"/>
      <c r="D25" s="101"/>
      <c r="E25" s="25">
        <v>197250</v>
      </c>
      <c r="F25" s="43"/>
      <c r="G25" s="100">
        <f t="shared" si="0"/>
        <v>8565274.9799999967</v>
      </c>
      <c r="J25" s="97"/>
      <c r="L25" s="75"/>
      <c r="M25" s="26"/>
    </row>
    <row r="26" spans="1:13" ht="15.75">
      <c r="A26" s="87"/>
      <c r="B26" s="50">
        <v>45849</v>
      </c>
      <c r="C26" s="42"/>
      <c r="D26" s="101"/>
      <c r="E26" s="25">
        <v>160725</v>
      </c>
      <c r="F26" s="43"/>
      <c r="G26" s="100">
        <f t="shared" si="0"/>
        <v>8725999.9799999967</v>
      </c>
      <c r="J26" s="97"/>
      <c r="M26" s="49"/>
    </row>
    <row r="27" spans="1:13" ht="15.75">
      <c r="A27" s="87"/>
      <c r="B27" s="50">
        <v>45850</v>
      </c>
      <c r="C27" s="42"/>
      <c r="D27" s="101"/>
      <c r="E27" s="25">
        <v>84615</v>
      </c>
      <c r="F27" s="43"/>
      <c r="G27" s="100">
        <f t="shared" si="0"/>
        <v>8810614.9799999967</v>
      </c>
      <c r="J27" s="97"/>
    </row>
    <row r="28" spans="1:13" ht="15.75">
      <c r="A28" s="87"/>
      <c r="B28" s="50">
        <v>45851</v>
      </c>
      <c r="C28" s="24"/>
      <c r="D28" s="101"/>
      <c r="E28" s="25">
        <v>137070</v>
      </c>
      <c r="F28" s="25"/>
      <c r="G28" s="100">
        <f t="shared" si="0"/>
        <v>8947684.9799999967</v>
      </c>
      <c r="J28" s="97"/>
    </row>
    <row r="29" spans="1:13" ht="15.75">
      <c r="A29" s="87"/>
      <c r="B29" s="50">
        <v>45852</v>
      </c>
      <c r="C29" s="42"/>
      <c r="D29" s="101"/>
      <c r="E29" s="25">
        <v>181755</v>
      </c>
      <c r="F29" s="43"/>
      <c r="G29" s="100">
        <f t="shared" si="0"/>
        <v>9129439.9799999967</v>
      </c>
      <c r="J29" s="97"/>
    </row>
    <row r="30" spans="1:13" ht="15.75">
      <c r="A30" s="87"/>
      <c r="B30" s="50">
        <v>45853</v>
      </c>
      <c r="C30" s="42"/>
      <c r="D30" s="101"/>
      <c r="E30" s="25">
        <v>202380</v>
      </c>
      <c r="F30" s="102"/>
      <c r="G30" s="100">
        <f t="shared" si="0"/>
        <v>9331819.9799999967</v>
      </c>
      <c r="J30" s="97"/>
    </row>
    <row r="31" spans="1:13" ht="15.75">
      <c r="A31" s="87"/>
      <c r="B31" s="50">
        <v>45854</v>
      </c>
      <c r="C31" s="41"/>
      <c r="D31" s="101"/>
      <c r="E31" s="25">
        <v>298320</v>
      </c>
      <c r="F31" s="103"/>
      <c r="G31" s="100">
        <f t="shared" si="0"/>
        <v>9630139.9799999967</v>
      </c>
      <c r="J31" s="97"/>
    </row>
    <row r="32" spans="1:13" ht="15.75">
      <c r="A32" s="87"/>
      <c r="B32" s="50">
        <v>45855</v>
      </c>
      <c r="C32" s="42"/>
      <c r="D32" s="101"/>
      <c r="E32" s="25">
        <v>247290</v>
      </c>
      <c r="F32" s="102"/>
      <c r="G32" s="100">
        <f t="shared" si="0"/>
        <v>9877429.9799999967</v>
      </c>
      <c r="J32" s="97"/>
    </row>
    <row r="33" spans="1:10" ht="15.75">
      <c r="A33" s="87"/>
      <c r="B33" s="50">
        <v>45856</v>
      </c>
      <c r="C33" s="42"/>
      <c r="D33" s="99"/>
      <c r="E33" s="25">
        <v>146415</v>
      </c>
      <c r="F33" s="102"/>
      <c r="G33" s="100">
        <f t="shared" si="0"/>
        <v>10023844.979999997</v>
      </c>
      <c r="J33" s="97"/>
    </row>
    <row r="34" spans="1:10" ht="15.75">
      <c r="A34" s="87"/>
      <c r="B34" s="50">
        <v>45857</v>
      </c>
      <c r="C34" s="42"/>
      <c r="D34" s="99"/>
      <c r="E34" s="25">
        <v>74025</v>
      </c>
      <c r="F34" s="102"/>
      <c r="G34" s="100">
        <f t="shared" si="0"/>
        <v>10097869.979999997</v>
      </c>
      <c r="J34" s="97"/>
    </row>
    <row r="35" spans="1:10" ht="15.75">
      <c r="A35" s="87"/>
      <c r="B35" s="50">
        <v>45858</v>
      </c>
      <c r="C35" s="42"/>
      <c r="D35" s="99"/>
      <c r="E35" s="25">
        <v>135450</v>
      </c>
      <c r="F35" s="43"/>
      <c r="G35" s="100">
        <f t="shared" si="0"/>
        <v>10233319.979999997</v>
      </c>
      <c r="J35" s="97"/>
    </row>
    <row r="36" spans="1:10" ht="15.75">
      <c r="A36" s="87"/>
      <c r="B36" s="50">
        <v>45859</v>
      </c>
      <c r="C36" s="42"/>
      <c r="D36" s="99"/>
      <c r="E36" s="25">
        <v>196965</v>
      </c>
      <c r="F36" s="102"/>
      <c r="G36" s="100">
        <f t="shared" si="0"/>
        <v>10430284.979999997</v>
      </c>
      <c r="J36" s="97"/>
    </row>
    <row r="37" spans="1:10" ht="15.75">
      <c r="A37" s="87"/>
      <c r="B37" s="50">
        <v>45860</v>
      </c>
      <c r="C37" s="42"/>
      <c r="D37" s="99"/>
      <c r="E37" s="25">
        <v>225255</v>
      </c>
      <c r="F37" s="102"/>
      <c r="G37" s="100">
        <f t="shared" si="0"/>
        <v>10655539.979999997</v>
      </c>
      <c r="J37" s="97"/>
    </row>
    <row r="38" spans="1:10" ht="15.75">
      <c r="A38" s="87"/>
      <c r="B38" s="50">
        <v>45861</v>
      </c>
      <c r="C38" s="42"/>
      <c r="D38" s="99"/>
      <c r="E38" s="25">
        <v>187650</v>
      </c>
      <c r="F38" s="102"/>
      <c r="G38" s="100">
        <f t="shared" si="0"/>
        <v>10843189.979999997</v>
      </c>
      <c r="J38" s="97"/>
    </row>
    <row r="39" spans="1:10" ht="15.75">
      <c r="A39" s="87"/>
      <c r="B39" s="50">
        <v>45862</v>
      </c>
      <c r="C39" s="24"/>
      <c r="D39" s="104"/>
      <c r="E39" s="25">
        <v>201060</v>
      </c>
      <c r="F39" s="25"/>
      <c r="G39" s="100">
        <f t="shared" si="0"/>
        <v>11044249.979999997</v>
      </c>
      <c r="J39" s="97"/>
    </row>
    <row r="40" spans="1:10" ht="15.75">
      <c r="A40" s="87"/>
      <c r="B40" s="50">
        <v>45863</v>
      </c>
      <c r="C40" s="24"/>
      <c r="D40" s="104"/>
      <c r="E40" s="25">
        <v>160560</v>
      </c>
      <c r="F40" s="25"/>
      <c r="G40" s="100">
        <f t="shared" si="0"/>
        <v>11204809.979999997</v>
      </c>
      <c r="J40" s="97"/>
    </row>
    <row r="41" spans="1:10" ht="15.75">
      <c r="A41" s="87"/>
      <c r="B41" s="50">
        <v>45864</v>
      </c>
      <c r="C41" s="24"/>
      <c r="D41" s="104"/>
      <c r="E41" s="25">
        <v>98280</v>
      </c>
      <c r="F41" s="25"/>
      <c r="G41" s="100">
        <f t="shared" si="0"/>
        <v>11303089.979999997</v>
      </c>
      <c r="J41" s="97"/>
    </row>
    <row r="42" spans="1:10" ht="15.75">
      <c r="A42" s="87"/>
      <c r="B42" s="50">
        <v>45865</v>
      </c>
      <c r="C42" s="42"/>
      <c r="D42" s="99"/>
      <c r="E42" s="25">
        <v>141225</v>
      </c>
      <c r="F42" s="102"/>
      <c r="G42" s="100">
        <f t="shared" si="0"/>
        <v>11444314.979999997</v>
      </c>
      <c r="J42" s="97"/>
    </row>
    <row r="43" spans="1:10" ht="15.75">
      <c r="A43" s="87"/>
      <c r="B43" s="50">
        <v>45866</v>
      </c>
      <c r="C43" s="42"/>
      <c r="D43" s="99"/>
      <c r="E43" s="25">
        <v>195135</v>
      </c>
      <c r="F43" s="102"/>
      <c r="G43" s="100">
        <f t="shared" si="0"/>
        <v>11639449.979999997</v>
      </c>
      <c r="I43" s="105"/>
      <c r="J43" s="97"/>
    </row>
    <row r="44" spans="1:10" ht="15.75">
      <c r="A44" s="87"/>
      <c r="B44" s="50">
        <v>45867</v>
      </c>
      <c r="C44" s="42"/>
      <c r="D44" s="99"/>
      <c r="E44" s="25">
        <v>200085</v>
      </c>
      <c r="F44" s="102"/>
      <c r="G44" s="100">
        <f t="shared" si="0"/>
        <v>11839534.979999997</v>
      </c>
      <c r="I44" s="105"/>
      <c r="J44" s="97"/>
    </row>
    <row r="45" spans="1:10" ht="15.75">
      <c r="A45" s="87"/>
      <c r="B45" s="50">
        <v>45867</v>
      </c>
      <c r="C45" s="24" t="s">
        <v>66</v>
      </c>
      <c r="D45" s="101" t="s">
        <v>102</v>
      </c>
      <c r="E45" s="33"/>
      <c r="F45" s="37">
        <v>2946142.5</v>
      </c>
      <c r="G45" s="100">
        <f t="shared" si="0"/>
        <v>8893392.4799999967</v>
      </c>
      <c r="I45" s="105"/>
      <c r="J45" s="97"/>
    </row>
    <row r="46" spans="1:10" ht="15.75">
      <c r="A46" s="87"/>
      <c r="B46" s="50">
        <v>45867</v>
      </c>
      <c r="C46" s="24" t="s">
        <v>67</v>
      </c>
      <c r="D46" s="101" t="s">
        <v>103</v>
      </c>
      <c r="E46" s="33"/>
      <c r="F46" s="37">
        <v>1105557.6000000001</v>
      </c>
      <c r="G46" s="100">
        <f t="shared" si="0"/>
        <v>7787834.8799999971</v>
      </c>
      <c r="I46" s="105"/>
      <c r="J46" s="97"/>
    </row>
    <row r="47" spans="1:10" ht="15.75">
      <c r="A47" s="87"/>
      <c r="B47" s="50">
        <v>45868</v>
      </c>
      <c r="C47" s="106"/>
      <c r="D47" s="107"/>
      <c r="E47" s="25">
        <v>182370</v>
      </c>
      <c r="F47" s="25"/>
      <c r="G47" s="100">
        <f t="shared" si="0"/>
        <v>7970204.8799999971</v>
      </c>
      <c r="I47" s="105"/>
      <c r="J47" s="97"/>
    </row>
    <row r="48" spans="1:10" ht="15.75">
      <c r="A48" s="87"/>
      <c r="B48" s="50">
        <v>45869</v>
      </c>
      <c r="C48" s="106"/>
      <c r="D48" s="107"/>
      <c r="E48" s="25">
        <v>309435</v>
      </c>
      <c r="F48" s="25"/>
      <c r="G48" s="100">
        <f t="shared" si="0"/>
        <v>8279639.8799999971</v>
      </c>
      <c r="I48" s="105"/>
      <c r="J48" s="97"/>
    </row>
    <row r="49" spans="1:16" ht="15.75">
      <c r="A49" s="87"/>
      <c r="B49" s="50">
        <v>45869</v>
      </c>
      <c r="C49" s="24" t="s">
        <v>69</v>
      </c>
      <c r="D49" s="101" t="s">
        <v>104</v>
      </c>
      <c r="E49" s="33"/>
      <c r="F49" s="37">
        <v>1639906.77</v>
      </c>
      <c r="G49" s="100">
        <f t="shared" si="0"/>
        <v>6639733.1099999975</v>
      </c>
      <c r="I49" s="105"/>
      <c r="J49" s="97"/>
    </row>
    <row r="50" spans="1:16" ht="15.75">
      <c r="A50" s="87"/>
      <c r="B50" s="50">
        <v>45869</v>
      </c>
      <c r="C50" s="106"/>
      <c r="D50" s="108" t="s">
        <v>105</v>
      </c>
      <c r="E50" s="25">
        <v>1433170.2</v>
      </c>
      <c r="F50" s="25"/>
      <c r="G50" s="100">
        <f>+G49+E50-F50</f>
        <v>8072903.3099999977</v>
      </c>
      <c r="I50" s="105"/>
      <c r="J50" s="97"/>
    </row>
    <row r="51" spans="1:16" ht="15.75">
      <c r="A51" s="87"/>
      <c r="B51" s="50">
        <v>45869</v>
      </c>
      <c r="C51" s="106"/>
      <c r="D51" s="109" t="s">
        <v>87</v>
      </c>
      <c r="E51" s="25"/>
      <c r="F51" s="25">
        <v>5150000</v>
      </c>
      <c r="G51" s="100">
        <f t="shared" ref="G51:G53" si="1">+G50+E51-F51</f>
        <v>2922903.3099999977</v>
      </c>
      <c r="I51" s="105"/>
      <c r="J51" s="97"/>
    </row>
    <row r="52" spans="1:16" ht="15.75">
      <c r="A52" s="87"/>
      <c r="B52" s="50">
        <v>45869</v>
      </c>
      <c r="C52" s="106"/>
      <c r="D52" s="109" t="s">
        <v>87</v>
      </c>
      <c r="E52" s="25"/>
      <c r="F52" s="43">
        <v>322891.5</v>
      </c>
      <c r="G52" s="100">
        <f t="shared" si="1"/>
        <v>2600011.8099999977</v>
      </c>
      <c r="I52" s="105"/>
      <c r="J52" s="97"/>
    </row>
    <row r="53" spans="1:16" ht="15.75">
      <c r="A53" s="87"/>
      <c r="B53" s="50">
        <v>45869</v>
      </c>
      <c r="C53" s="106"/>
      <c r="D53" s="109" t="s">
        <v>87</v>
      </c>
      <c r="E53" s="25"/>
      <c r="F53" s="43">
        <v>6</v>
      </c>
      <c r="G53" s="100">
        <f t="shared" si="1"/>
        <v>2600005.8099999977</v>
      </c>
      <c r="I53" s="105"/>
      <c r="J53" s="97"/>
    </row>
    <row r="54" spans="1:16" ht="15.75">
      <c r="A54" s="87"/>
      <c r="B54" s="110"/>
      <c r="C54" s="111"/>
      <c r="D54" s="111"/>
      <c r="E54" s="112">
        <f>SUM(E15:E52)</f>
        <v>7066325.2000000002</v>
      </c>
      <c r="F54" s="112">
        <f>SUM(F16:F53)</f>
        <v>18046264.369999997</v>
      </c>
      <c r="G54" s="113"/>
      <c r="I54" s="105"/>
      <c r="J54" s="97"/>
      <c r="L54" s="73"/>
    </row>
    <row r="55" spans="1:16" ht="15" customHeight="1">
      <c r="A55" s="87"/>
      <c r="B55" s="114"/>
      <c r="C55" s="58"/>
      <c r="D55" s="115"/>
      <c r="E55" s="61"/>
      <c r="F55"/>
      <c r="G55" s="61"/>
      <c r="I55" s="105"/>
      <c r="L55" s="73"/>
    </row>
    <row r="56" spans="1:16" ht="15.75">
      <c r="A56" s="87"/>
      <c r="B56" s="116"/>
      <c r="C56" s="116"/>
      <c r="D56" s="117"/>
      <c r="E56" s="60"/>
      <c r="F56" s="118"/>
      <c r="G56" s="118"/>
      <c r="I56" s="105"/>
      <c r="J56" s="97"/>
      <c r="L56" s="73"/>
    </row>
    <row r="57" spans="1:16" ht="15.75">
      <c r="A57" s="87"/>
      <c r="B57" s="132" t="s">
        <v>89</v>
      </c>
      <c r="C57" s="132"/>
      <c r="D57" s="125" t="s">
        <v>90</v>
      </c>
      <c r="E57" s="125"/>
      <c r="F57" s="126" t="s">
        <v>106</v>
      </c>
      <c r="G57" s="126"/>
      <c r="I57" s="105"/>
      <c r="J57" s="97"/>
      <c r="K57" s="51"/>
      <c r="L57" s="26"/>
    </row>
    <row r="58" spans="1:16" ht="15.75">
      <c r="A58" s="87"/>
      <c r="B58" s="124" t="s">
        <v>92</v>
      </c>
      <c r="C58" s="124"/>
      <c r="D58" s="125" t="s">
        <v>93</v>
      </c>
      <c r="E58" s="125"/>
      <c r="F58" s="132" t="s">
        <v>94</v>
      </c>
      <c r="G58" s="132"/>
      <c r="I58" s="105"/>
      <c r="K58" s="44"/>
      <c r="L58" s="26"/>
    </row>
    <row r="59" spans="1:16" ht="15.75">
      <c r="A59" s="87"/>
      <c r="B59" s="126" t="s">
        <v>95</v>
      </c>
      <c r="C59" s="126"/>
      <c r="D59" s="127" t="s">
        <v>96</v>
      </c>
      <c r="E59" s="127"/>
      <c r="F59" s="133" t="s">
        <v>97</v>
      </c>
      <c r="G59" s="133"/>
      <c r="I59" s="105"/>
      <c r="K59" s="26"/>
      <c r="L59" s="26"/>
    </row>
    <row r="60" spans="1:16" ht="15.75">
      <c r="A60" s="87"/>
      <c r="B60" s="116"/>
      <c r="C60" s="116"/>
      <c r="D60" s="117"/>
      <c r="E60" s="119"/>
      <c r="F60" s="120"/>
      <c r="G60" s="119"/>
      <c r="I60" s="105"/>
      <c r="K60" s="26"/>
      <c r="L60" s="26"/>
      <c r="P60" t="s">
        <v>107</v>
      </c>
    </row>
    <row r="61" spans="1:16" ht="15.75">
      <c r="A61" s="87"/>
      <c r="B61" s="116"/>
      <c r="C61" s="116"/>
      <c r="D61" s="117"/>
      <c r="E61" s="118"/>
      <c r="F61" s="120"/>
      <c r="G61" s="121"/>
      <c r="I61" s="105"/>
      <c r="K61" s="26"/>
      <c r="L61" s="26"/>
    </row>
    <row r="62" spans="1:16" ht="15.75">
      <c r="A62" s="87"/>
      <c r="B62" s="116"/>
      <c r="C62" s="116"/>
      <c r="D62" s="117"/>
      <c r="E62" s="118"/>
      <c r="F62" s="118"/>
      <c r="G62" s="121"/>
      <c r="I62" s="105"/>
      <c r="K62" s="26"/>
      <c r="L62" s="26"/>
    </row>
    <row r="63" spans="1:16" ht="15.75">
      <c r="A63" s="87"/>
      <c r="B63" s="116"/>
      <c r="C63" s="116"/>
      <c r="D63" s="117"/>
      <c r="E63" s="118"/>
      <c r="F63" s="118"/>
      <c r="G63" s="121"/>
      <c r="I63" s="105"/>
      <c r="K63" s="26"/>
      <c r="L63" s="26"/>
    </row>
    <row r="64" spans="1:16" ht="15.75">
      <c r="A64" s="87"/>
      <c r="B64" s="116"/>
      <c r="C64" s="116"/>
      <c r="D64" s="117"/>
      <c r="E64" s="118"/>
      <c r="F64" s="118"/>
      <c r="G64" s="121"/>
      <c r="K64" s="51"/>
      <c r="L64" s="51"/>
    </row>
    <row r="65" spans="1:12" ht="15.75">
      <c r="A65" s="87"/>
      <c r="F65" s="118"/>
      <c r="G65" s="49"/>
      <c r="K65" s="51"/>
      <c r="L65" s="51"/>
    </row>
    <row r="66" spans="1:12" ht="15.75">
      <c r="A66" s="87"/>
      <c r="G66" s="49"/>
      <c r="K66" s="51"/>
      <c r="L66" s="51"/>
    </row>
    <row r="67" spans="1:12" ht="15.75">
      <c r="A67" s="87"/>
      <c r="G67" s="49"/>
      <c r="K67" s="51"/>
      <c r="L67" s="51"/>
    </row>
    <row r="68" spans="1:12" ht="15.75">
      <c r="A68" s="87"/>
      <c r="I68" s="105"/>
      <c r="K68" s="26"/>
      <c r="L68" s="26"/>
    </row>
    <row r="69" spans="1:12" ht="15.75">
      <c r="A69" s="87"/>
      <c r="I69" s="105"/>
      <c r="K69" s="26"/>
      <c r="L69" s="26"/>
    </row>
    <row r="70" spans="1:12" ht="15.75">
      <c r="A70" s="87"/>
      <c r="I70" s="105"/>
      <c r="K70" s="26"/>
      <c r="L70" s="26"/>
    </row>
    <row r="71" spans="1:12" ht="15.75">
      <c r="A71" s="87"/>
      <c r="I71" s="105"/>
      <c r="K71" s="26"/>
      <c r="L71" s="26"/>
    </row>
    <row r="72" spans="1:12" ht="15.75">
      <c r="A72" s="87"/>
      <c r="I72" s="105"/>
      <c r="K72" s="26"/>
      <c r="L72" s="26"/>
    </row>
    <row r="73" spans="1:12" ht="15.75">
      <c r="A73" s="87"/>
      <c r="I73" s="105"/>
      <c r="K73" s="26"/>
      <c r="L73" s="26"/>
    </row>
    <row r="74" spans="1:12" ht="15.75">
      <c r="A74" s="87"/>
      <c r="I74" s="105"/>
      <c r="K74" s="26"/>
      <c r="L74" s="26"/>
    </row>
    <row r="75" spans="1:12" ht="15.75">
      <c r="A75" s="87"/>
      <c r="I75" s="105"/>
      <c r="K75" s="26"/>
      <c r="L75" s="26"/>
    </row>
    <row r="76" spans="1:12" ht="15.75">
      <c r="A76" s="87"/>
      <c r="I76" s="105"/>
      <c r="K76" s="26"/>
      <c r="L76" s="26"/>
    </row>
    <row r="77" spans="1:12" ht="15.75">
      <c r="A77" s="87"/>
      <c r="I77" s="105"/>
      <c r="K77" s="26"/>
      <c r="L77" s="26"/>
    </row>
    <row r="78" spans="1:12" ht="15.75">
      <c r="A78" s="87"/>
      <c r="I78" s="105"/>
      <c r="K78" s="26"/>
      <c r="L78" s="26"/>
    </row>
    <row r="79" spans="1:12" ht="15" customHeight="1">
      <c r="A79" s="87"/>
      <c r="I79" s="105"/>
      <c r="K79" s="26"/>
      <c r="L79" s="26"/>
    </row>
    <row r="80" spans="1:12" ht="15.75" customHeight="1">
      <c r="A80" s="87"/>
      <c r="I80" s="105"/>
      <c r="K80" s="26"/>
      <c r="L80" s="26"/>
    </row>
    <row r="81" spans="1:12" ht="15.75" customHeight="1">
      <c r="A81" s="87"/>
      <c r="I81" s="105"/>
      <c r="K81" s="26"/>
      <c r="L81" s="26"/>
    </row>
    <row r="82" spans="1:12" ht="15.75" customHeight="1">
      <c r="A82" s="87"/>
      <c r="I82" s="105"/>
      <c r="K82" s="26"/>
      <c r="L82" s="26"/>
    </row>
    <row r="83" spans="1:12" ht="12.75" customHeight="1">
      <c r="A83" s="87"/>
      <c r="I83" s="105"/>
      <c r="K83" s="105"/>
      <c r="L83" s="26"/>
    </row>
    <row r="84" spans="1:12" ht="15.75">
      <c r="A84" s="87"/>
      <c r="I84" s="105"/>
      <c r="K84" s="26"/>
      <c r="L84" s="26"/>
    </row>
    <row r="85" spans="1:12" ht="15.75">
      <c r="A85" s="87"/>
      <c r="I85" s="105"/>
      <c r="K85" s="26"/>
      <c r="L85" s="26"/>
    </row>
    <row r="86" spans="1:12" ht="21" customHeight="1">
      <c r="A86" s="87"/>
      <c r="K86" s="51"/>
      <c r="L86" s="51"/>
    </row>
    <row r="87" spans="1:12" ht="21" customHeight="1">
      <c r="A87" s="87"/>
      <c r="K87" s="26"/>
      <c r="L87" s="26"/>
    </row>
    <row r="88" spans="1:12" ht="15" customHeight="1">
      <c r="A88" s="87"/>
    </row>
    <row r="89" spans="1:12" ht="15" customHeight="1">
      <c r="A89" s="87"/>
    </row>
    <row r="90" spans="1:12" ht="15" customHeight="1">
      <c r="A90" s="87"/>
    </row>
    <row r="91" spans="1:12" ht="15" customHeight="1">
      <c r="A91" s="87"/>
    </row>
    <row r="92" spans="1:12" ht="15.75">
      <c r="A92" s="87"/>
    </row>
    <row r="93" spans="1:12" ht="15.75">
      <c r="A93" s="87"/>
    </row>
    <row r="94" spans="1:12" ht="15.75">
      <c r="A94" s="87"/>
    </row>
    <row r="95" spans="1:12" ht="15.75">
      <c r="A95" s="87"/>
    </row>
    <row r="96" spans="1:12" ht="15.75">
      <c r="A96" s="87"/>
    </row>
    <row r="97" spans="1:1" ht="15.75">
      <c r="A97" s="87"/>
    </row>
    <row r="98" spans="1:1" ht="15.75">
      <c r="A98" s="87"/>
    </row>
    <row r="99" spans="1:1" ht="15" customHeight="1"/>
    <row r="102" spans="1:1" ht="15" customHeight="1"/>
    <row r="103" spans="1:1" ht="15" customHeight="1"/>
    <row r="104" spans="1:1" ht="15" customHeight="1"/>
    <row r="105" spans="1:1" ht="15" customHeight="1"/>
    <row r="106" spans="1:1" ht="15" customHeight="1"/>
    <row r="107" spans="1:1" ht="15" customHeight="1"/>
    <row r="108" spans="1:1" ht="15" customHeight="1"/>
    <row r="109" spans="1:1" ht="15" customHeight="1"/>
  </sheetData>
  <mergeCells count="13">
    <mergeCell ref="B6:G6"/>
    <mergeCell ref="B8:G8"/>
    <mergeCell ref="B9:G9"/>
    <mergeCell ref="B11:G11"/>
    <mergeCell ref="B57:C57"/>
    <mergeCell ref="D57:E57"/>
    <mergeCell ref="F57:G57"/>
    <mergeCell ref="B58:C58"/>
    <mergeCell ref="D58:E58"/>
    <mergeCell ref="F58:G58"/>
    <mergeCell ref="B59:C59"/>
    <mergeCell ref="D59:E59"/>
    <mergeCell ref="F59:G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Colectora</vt:lpstr>
      <vt:lpstr>Fimovit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Geanilda Margarita de la Cruz Corporan</dc:creator>
  <cp:lastModifiedBy>Francia Vasquez</cp:lastModifiedBy>
  <dcterms:created xsi:type="dcterms:W3CDTF">2025-08-19T13:08:53Z</dcterms:created>
  <dcterms:modified xsi:type="dcterms:W3CDTF">2025-08-19T13:56:09Z</dcterms:modified>
</cp:coreProperties>
</file>