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Francia Vazques\"/>
    </mc:Choice>
  </mc:AlternateContent>
  <xr:revisionPtr revIDLastSave="0" documentId="13_ncr:1_{58AF0AE6-F935-4AB8-9534-94F3F2BEBE7E}" xr6:coauthVersionLast="47" xr6:coauthVersionMax="47" xr10:uidLastSave="{00000000-0000-0000-0000-000000000000}"/>
  <bookViews>
    <workbookView xWindow="-120" yWindow="-120" windowWidth="29040" windowHeight="15720" activeTab="2" xr2:uid="{BADCEEB3-F9DA-4CA9-85A6-B8E56BE68691}"/>
  </bookViews>
  <sheets>
    <sheet name="Colectora" sheetId="1" r:id="rId1"/>
    <sheet name="Fimovit Santo Domingo" sheetId="2" r:id="rId2"/>
    <sheet name="Fimovit de Santiago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E24" i="3"/>
  <c r="G16" i="3"/>
  <c r="G17" i="3" s="1"/>
  <c r="G18" i="3" s="1"/>
  <c r="G19" i="3" s="1"/>
  <c r="G20" i="3" s="1"/>
  <c r="G21" i="3" s="1"/>
  <c r="G22" i="3" s="1"/>
  <c r="G23" i="3" s="1"/>
  <c r="E49" i="2"/>
  <c r="F48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E67" i="1"/>
  <c r="D67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</calcChain>
</file>

<file path=xl/sharedStrings.xml><?xml version="1.0" encoding="utf-8"?>
<sst xmlns="http://schemas.openxmlformats.org/spreadsheetml/2006/main" count="114" uniqueCount="70">
  <si>
    <t xml:space="preserve">  Operadora Metropolitana de Servicios de Autobuses</t>
  </si>
  <si>
    <t>Del 01 al 31 de Octubre  2025</t>
  </si>
  <si>
    <t>Cuenta Bancaria No 010 - 252250 - 2</t>
  </si>
  <si>
    <t>BALANCE INICIAL</t>
  </si>
  <si>
    <t>FECHA</t>
  </si>
  <si>
    <t>No. LIB</t>
  </si>
  <si>
    <t>DESCRIPCION</t>
  </si>
  <si>
    <t>DEBITO</t>
  </si>
  <si>
    <t>CREDITO</t>
  </si>
  <si>
    <t>BALANCE</t>
  </si>
  <si>
    <t>LIB-2251</t>
  </si>
  <si>
    <t xml:space="preserve">PAGO DE NCF E 45004004 POR SERVICIOS DE PLANES COMPLEMENTARIO DE SEGURO </t>
  </si>
  <si>
    <t>LIB-2275</t>
  </si>
  <si>
    <t>DERCHOS ADQUIRIDOS A FAMILIAR FALLECIDO SEPT 2025</t>
  </si>
  <si>
    <t>LIB-2328</t>
  </si>
  <si>
    <t>PAGO DE  FACTURA POR ADQ. DE MATERIALES GASTABLES</t>
  </si>
  <si>
    <t>LIB-2329</t>
  </si>
  <si>
    <t>PAGO DE FACTURA B1500200 POR ADQ. DE ARTICULOS FERRETEROS</t>
  </si>
  <si>
    <t>LIB-2330</t>
  </si>
  <si>
    <t>PAGO DE FACTURA POR COLOCACION DE AVISO LICITACION</t>
  </si>
  <si>
    <t>LIB-2331</t>
  </si>
  <si>
    <t>PAGO DE FACTURA POR ADQ. DE TALONARIOS,FOLDERS Y SOBRES</t>
  </si>
  <si>
    <t>LIB-2333</t>
  </si>
  <si>
    <t>PAGO DE  FACTURA POR ADQ. DE SERVICIOS DE CATERING</t>
  </si>
  <si>
    <t>LIB-2334</t>
  </si>
  <si>
    <t>PAGO DE  FACTURA POR  SERVICIOS DE DISEÑO E INSTALACION DE LETRERO</t>
  </si>
  <si>
    <t>LIB-2335</t>
  </si>
  <si>
    <t>LIB-2336</t>
  </si>
  <si>
    <t>PAGO DE NCF E 4500620 POR LA COLOCACION DE ESPACIO PAGADO</t>
  </si>
  <si>
    <t>LIB-2358</t>
  </si>
  <si>
    <t>PAGO DE DOS FACTURAS POR ALQUILER DEL CAMION DE CAMA LARGA</t>
  </si>
  <si>
    <t>LIB-2360</t>
  </si>
  <si>
    <t>PAGO DE NCF-B1506686 POR COLOCACION DE PUBLICIDAD PERIODICO</t>
  </si>
  <si>
    <t>LIB-2361</t>
  </si>
  <si>
    <t>PAGO DE NCF B1500053 POR ALQUILER DE SEIS BAÑOS MOVILES</t>
  </si>
  <si>
    <t>LIB-2363</t>
  </si>
  <si>
    <t>PAGO DE FACTURA RELATIVO A POLIZA DE SEGURO DE VIDA</t>
  </si>
  <si>
    <t>LIB-2368</t>
  </si>
  <si>
    <t>PAGO DE NCF POR ALQUILER DE REPETIDORA DE FRECUENCIA</t>
  </si>
  <si>
    <t>LIB-2369</t>
  </si>
  <si>
    <t>PAGO DE NCF POR EL SERVICIO DE NOTARIZACION DE UNA ENMIENDA</t>
  </si>
  <si>
    <t>LIB-2370</t>
  </si>
  <si>
    <t>PAGO DE NCF POR LA NOTARIZACION DE DOS CONTRATOS</t>
  </si>
  <si>
    <t>LIB-2400</t>
  </si>
  <si>
    <t>PAGO NCF-B1500003 POR REPARACION UPS DE USO EN LA EMPRESA</t>
  </si>
  <si>
    <t>FRI-000282</t>
  </si>
  <si>
    <t>FONDO REPONIBLES</t>
  </si>
  <si>
    <t>REINTEGRO LIB- 2190</t>
  </si>
  <si>
    <t>NOTA DE CREDITO</t>
  </si>
  <si>
    <t>NOTA DE DEBITO</t>
  </si>
  <si>
    <t xml:space="preserve">    Lic.Geanilda de la Cruz</t>
  </si>
  <si>
    <t>Lic. Bernardo Mosquea</t>
  </si>
  <si>
    <t>Lic. Zallita Ivonne Mejia</t>
  </si>
  <si>
    <t xml:space="preserve">    Preparado Por </t>
  </si>
  <si>
    <t xml:space="preserve">   Aprobado por</t>
  </si>
  <si>
    <t xml:space="preserve">                         Aprobado por</t>
  </si>
  <si>
    <t xml:space="preserve"> Contador </t>
  </si>
  <si>
    <t xml:space="preserve">    Asesor Financiero </t>
  </si>
  <si>
    <t xml:space="preserve">                       Directora Financiera</t>
  </si>
  <si>
    <t xml:space="preserve">                                                    COLECTORA SANTO DOMINGO</t>
  </si>
  <si>
    <t xml:space="preserve">                                FIMOVIT SANTO DOMINGO</t>
  </si>
  <si>
    <t>Cuenta Bancaria No 960 - 222953- 5</t>
  </si>
  <si>
    <t>DP/CK/ED/TR</t>
  </si>
  <si>
    <t xml:space="preserve">                        FIMOVIT SANTIAGO</t>
  </si>
  <si>
    <t>Cuenta Bancaria No 960 - 824910- 5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</si>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</sst>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oso"/>
    </font>
    <font>
      <sz val="11"/>
      <name val="Arioso"/>
    </font>
    <font>
      <b/>
      <i/>
      <sz val="14"/>
      <name val="Garamond"/>
      <family val="1"/>
    </font>
    <font>
      <b/>
      <i/>
      <sz val="11"/>
      <name val="Garamond"/>
      <family val="1"/>
    </font>
    <font>
      <b/>
      <i/>
      <sz val="10"/>
      <name val="Garamond"/>
      <family val="1"/>
    </font>
    <font>
      <b/>
      <i/>
      <sz val="12"/>
      <name val="Garamond"/>
      <family val="1"/>
    </font>
    <font>
      <b/>
      <i/>
      <sz val="13"/>
      <color theme="1"/>
      <name val="Garamond"/>
      <family val="1"/>
    </font>
    <font>
      <b/>
      <i/>
      <sz val="10"/>
      <color theme="1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Aptos Narrow"/>
      <family val="2"/>
      <scheme val="minor"/>
    </font>
    <font>
      <sz val="10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Garamond"/>
      <family val="1"/>
    </font>
    <font>
      <sz val="9"/>
      <color theme="1"/>
      <name val="Calibri"/>
      <family val="2"/>
    </font>
    <font>
      <b/>
      <sz val="9"/>
      <color theme="1"/>
      <name val="Garamond"/>
      <family val="1"/>
    </font>
    <font>
      <b/>
      <sz val="9"/>
      <color theme="2" tint="-0.89999084444715716"/>
      <name val="Garamond"/>
      <family val="1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Calibri"/>
      <family val="2"/>
    </font>
    <font>
      <sz val="9"/>
      <color rgb="FF000000"/>
      <name val="Calibri"/>
      <family val="2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i/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sz val="10"/>
      <name val="Garamond"/>
      <family val="1"/>
    </font>
    <font>
      <sz val="12"/>
      <name val="Garamond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theme="1"/>
      <name val="Calibri"/>
      <family val="2"/>
    </font>
    <font>
      <b/>
      <sz val="10"/>
      <name val="Garamond"/>
      <family val="1"/>
    </font>
    <font>
      <b/>
      <sz val="10"/>
      <color theme="1"/>
      <name val="Calibri"/>
      <family val="2"/>
    </font>
    <font>
      <sz val="8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Garamond"/>
      <family val="1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2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left"/>
    </xf>
    <xf numFmtId="43" fontId="8" fillId="0" borderId="0" xfId="1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/>
    <xf numFmtId="43" fontId="13" fillId="2" borderId="5" xfId="1" applyFont="1" applyFill="1" applyBorder="1"/>
    <xf numFmtId="43" fontId="12" fillId="2" borderId="6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43" fontId="12" fillId="2" borderId="8" xfId="1" applyFont="1" applyFill="1" applyBorder="1" applyAlignment="1">
      <alignment horizontal="center"/>
    </xf>
    <xf numFmtId="43" fontId="12" fillId="2" borderId="9" xfId="1" applyFont="1" applyFill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3" fontId="14" fillId="0" borderId="8" xfId="1" applyFont="1" applyFill="1" applyBorder="1"/>
    <xf numFmtId="43" fontId="17" fillId="0" borderId="8" xfId="1" applyFont="1" applyFill="1" applyBorder="1"/>
    <xf numFmtId="14" fontId="18" fillId="0" borderId="7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43" fontId="0" fillId="0" borderId="8" xfId="1" applyFont="1" applyBorder="1"/>
    <xf numFmtId="43" fontId="19" fillId="0" borderId="8" xfId="1" applyFont="1" applyFill="1" applyBorder="1"/>
    <xf numFmtId="43" fontId="20" fillId="0" borderId="8" xfId="1" applyFont="1" applyFill="1" applyBorder="1"/>
    <xf numFmtId="0" fontId="21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43" fontId="18" fillId="0" borderId="8" xfId="1" applyFont="1" applyFill="1" applyBorder="1" applyAlignment="1">
      <alignment horizontal="center"/>
    </xf>
    <xf numFmtId="43" fontId="22" fillId="0" borderId="8" xfId="1" applyFont="1" applyFill="1" applyBorder="1" applyAlignment="1">
      <alignment horizontal="center"/>
    </xf>
    <xf numFmtId="43" fontId="23" fillId="0" borderId="8" xfId="1" applyFont="1" applyFill="1" applyBorder="1"/>
    <xf numFmtId="0" fontId="24" fillId="0" borderId="8" xfId="0" applyFont="1" applyBorder="1" applyAlignment="1">
      <alignment horizontal="center"/>
    </xf>
    <xf numFmtId="43" fontId="23" fillId="0" borderId="8" xfId="1" applyFont="1" applyBorder="1"/>
    <xf numFmtId="0" fontId="25" fillId="0" borderId="8" xfId="0" applyFont="1" applyBorder="1" applyAlignment="1">
      <alignment horizontal="center" vertical="top"/>
    </xf>
    <xf numFmtId="43" fontId="18" fillId="0" borderId="8" xfId="1" applyFont="1" applyBorder="1" applyAlignment="1">
      <alignment horizontal="center"/>
    </xf>
    <xf numFmtId="43" fontId="23" fillId="0" borderId="8" xfId="1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43" fontId="23" fillId="0" borderId="8" xfId="1" applyFont="1" applyBorder="1" applyAlignment="1">
      <alignment horizontal="center"/>
    </xf>
    <xf numFmtId="43" fontId="18" fillId="0" borderId="8" xfId="1" applyFont="1" applyFill="1" applyBorder="1"/>
    <xf numFmtId="43" fontId="0" fillId="0" borderId="8" xfId="1" applyFont="1" applyFill="1" applyBorder="1"/>
    <xf numFmtId="0" fontId="22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4" fillId="0" borderId="10" xfId="0" applyFont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43" fontId="27" fillId="3" borderId="12" xfId="1" applyFont="1" applyFill="1" applyBorder="1" applyAlignment="1">
      <alignment vertical="center"/>
    </xf>
    <xf numFmtId="43" fontId="27" fillId="3" borderId="13" xfId="1" applyFont="1" applyFill="1" applyBorder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43" fontId="29" fillId="0" borderId="0" xfId="0" applyNumberFormat="1" applyFont="1" applyAlignment="1">
      <alignment horizontal="center"/>
    </xf>
    <xf numFmtId="43" fontId="29" fillId="0" borderId="0" xfId="1" applyFont="1" applyFill="1" applyBorder="1" applyAlignment="1">
      <alignment horizontal="center"/>
    </xf>
    <xf numFmtId="43" fontId="29" fillId="0" borderId="0" xfId="1" applyFont="1" applyFill="1" applyBorder="1"/>
    <xf numFmtId="43" fontId="30" fillId="0" borderId="0" xfId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43" fontId="31" fillId="0" borderId="0" xfId="0" applyNumberFormat="1" applyFont="1"/>
    <xf numFmtId="0" fontId="31" fillId="0" borderId="0" xfId="0" applyFont="1"/>
    <xf numFmtId="43" fontId="3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0" fillId="0" borderId="0" xfId="0" applyAlignment="1">
      <alignment horizontal="center" vertical="center"/>
    </xf>
    <xf numFmtId="43" fontId="0" fillId="0" borderId="0" xfId="1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43" fontId="11" fillId="2" borderId="8" xfId="1" applyFont="1" applyFill="1" applyBorder="1"/>
    <xf numFmtId="43" fontId="13" fillId="2" borderId="8" xfId="1" applyFont="1" applyFill="1" applyBorder="1"/>
    <xf numFmtId="43" fontId="34" fillId="2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4" fontId="0" fillId="0" borderId="0" xfId="1" applyNumberFormat="1" applyFont="1"/>
    <xf numFmtId="14" fontId="35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14" fontId="0" fillId="0" borderId="0" xfId="0" applyNumberFormat="1"/>
    <xf numFmtId="1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43" fontId="22" fillId="0" borderId="8" xfId="1" applyFont="1" applyFill="1" applyBorder="1"/>
    <xf numFmtId="43" fontId="37" fillId="0" borderId="8" xfId="1" applyFont="1" applyFill="1" applyBorder="1"/>
    <xf numFmtId="14" fontId="21" fillId="0" borderId="0" xfId="0" applyNumberFormat="1" applyFont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1" fillId="0" borderId="0" xfId="1" applyFont="1" applyFill="1" applyBorder="1"/>
    <xf numFmtId="0" fontId="24" fillId="0" borderId="8" xfId="0" applyFont="1" applyBorder="1" applyAlignment="1">
      <alignment horizontal="center" vertical="center"/>
    </xf>
    <xf numFmtId="43" fontId="38" fillId="0" borderId="8" xfId="1" applyFont="1" applyFill="1" applyBorder="1"/>
    <xf numFmtId="14" fontId="36" fillId="0" borderId="0" xfId="0" applyNumberFormat="1" applyFont="1" applyAlignment="1">
      <alignment horizontal="center"/>
    </xf>
    <xf numFmtId="43" fontId="0" fillId="0" borderId="0" xfId="1" applyFont="1" applyBorder="1" applyAlignment="1">
      <alignment horizontal="center"/>
    </xf>
    <xf numFmtId="14" fontId="38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43" fontId="21" fillId="0" borderId="8" xfId="1" applyFont="1" applyFill="1" applyBorder="1"/>
    <xf numFmtId="43" fontId="0" fillId="0" borderId="0" xfId="1" applyFont="1" applyFill="1" applyBorder="1"/>
    <xf numFmtId="0" fontId="3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43" fontId="22" fillId="0" borderId="8" xfId="1" applyFont="1" applyBorder="1" applyAlignment="1">
      <alignment horizontal="center"/>
    </xf>
    <xf numFmtId="43" fontId="2" fillId="0" borderId="0" xfId="1" applyFont="1"/>
    <xf numFmtId="43" fontId="35" fillId="0" borderId="0" xfId="1" applyFont="1" applyFill="1" applyBorder="1"/>
    <xf numFmtId="0" fontId="39" fillId="0" borderId="8" xfId="0" applyFont="1" applyBorder="1" applyAlignment="1">
      <alignment horizontal="center"/>
    </xf>
    <xf numFmtId="14" fontId="36" fillId="2" borderId="8" xfId="0" applyNumberFormat="1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43" fontId="41" fillId="2" borderId="8" xfId="1" applyFont="1" applyFill="1" applyBorder="1" applyAlignment="1">
      <alignment vertical="center"/>
    </xf>
    <xf numFmtId="43" fontId="42" fillId="0" borderId="8" xfId="1" applyFont="1" applyFill="1" applyBorder="1"/>
    <xf numFmtId="0" fontId="4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3" fontId="13" fillId="0" borderId="0" xfId="1" applyFont="1" applyFill="1"/>
    <xf numFmtId="43" fontId="16" fillId="0" borderId="0" xfId="1" applyFont="1" applyFill="1"/>
    <xf numFmtId="43" fontId="15" fillId="0" borderId="0" xfId="1" applyFont="1" applyFill="1"/>
    <xf numFmtId="43" fontId="13" fillId="0" borderId="0" xfId="0" applyNumberFormat="1" applyFont="1"/>
    <xf numFmtId="43" fontId="2" fillId="0" borderId="0" xfId="1" applyFont="1" applyFill="1" applyBorder="1"/>
    <xf numFmtId="43" fontId="0" fillId="0" borderId="0" xfId="0" applyNumberFormat="1"/>
    <xf numFmtId="14" fontId="34" fillId="0" borderId="0" xfId="0" applyNumberFormat="1" applyFont="1" applyAlignment="1">
      <alignment horizontal="center"/>
    </xf>
    <xf numFmtId="0" fontId="33" fillId="0" borderId="0" xfId="2" applyFont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41055D5A-04F7-4017-AD48-C45FEF3DEF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793C6BA6-E86A-4429-B006-FD09837A3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65157597-464D-41B8-8B4E-8426804C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2C452889-7AF0-4903-AC53-96804E1E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EEBAAA97-501C-4B7C-A24C-B38A10BFF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8C8101B9-3638-4751-935B-C22DEDF65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E2764094-9567-49CF-8EE4-98B86A94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91414BB1-22D7-4400-9C6C-96DD3B6D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1</xdr:row>
      <xdr:rowOff>0</xdr:rowOff>
    </xdr:from>
    <xdr:to>
      <xdr:col>1</xdr:col>
      <xdr:colOff>200017</xdr:colOff>
      <xdr:row>1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D40CAFCD-C293-47B6-A876-DC034157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47696" y="2190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1533525</xdr:colOff>
      <xdr:row>0</xdr:row>
      <xdr:rowOff>0</xdr:rowOff>
    </xdr:from>
    <xdr:to>
      <xdr:col>3</xdr:col>
      <xdr:colOff>561975</xdr:colOff>
      <xdr:row>4</xdr:row>
      <xdr:rowOff>200025</xdr:rowOff>
    </xdr:to>
    <xdr:pic>
      <xdr:nvPicPr>
        <xdr:cNvPr id="19" name="Imagen 18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0F51C921-4328-4D1C-9123-98CB147EE96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57525" y="0"/>
          <a:ext cx="26574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19CC5A8C-72AD-4F75-9299-E90393C4B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124BC073-0AA0-4337-B101-231D68F2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91FD2FBD-1637-47F7-9716-7B773CEFB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6D45A0E1-C4B5-48FF-9ADD-BC89B279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DD9A426B-A95C-487B-BDC3-BE85DD53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22583273-8810-4692-9730-FAB16C08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2020DE52-1B6F-45FD-8E68-21C60B48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95242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23C9CBB3-06CB-4120-81F8-9596A6E0E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768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579C5CCA-B75D-4BCC-BA07-541B3081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5B014797-75B5-412B-809D-9E9AB90D1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C5FDB070-4B9C-4A58-92EE-1FC7A600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3A7D617C-EF45-4168-9FE7-386D4885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BC904147-4EB1-4818-8100-8E6018F0B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E7B67262-5C5C-40E1-BD8F-91E5B943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33E609A0-B821-47AF-BCF0-9625C029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6FB168B8-342B-478A-A0A4-A294EAB8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286130</xdr:colOff>
      <xdr:row>0</xdr:row>
      <xdr:rowOff>1143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42637655-6FD6-43F9-B3C1-6FEE0814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0EBFC3C6-9C9F-4F13-A128-C522E89A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7682BD46-5D55-4370-B1D5-61F741E7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1FC47D38-713E-4B71-9C39-A4D8B3A3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906B30BD-AB20-4EDE-B0FF-DCCE3CB4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05CDE29D-8A30-491C-9942-281A4DB5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7D40327E-51C2-493A-BD19-073D4884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C4CF5D11-9347-41BD-BE23-470F2F07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A43DF8CA-7170-4EEC-A493-DA31DFE1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3EDE2341-BAE2-4689-9586-91D59220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7D5C5E38-EC1C-400A-B316-B24A6BE1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B1FA99FB-4A2D-4649-B9BA-02149253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1FEDCEB2-2F65-48E1-A2DC-E775D89F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29ECA190-8D3F-443F-8194-D69428F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1780AD96-F218-40B8-92E3-E596B840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E749A26-482D-471A-9061-20234A2E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3090C2E9-AC3D-4462-9004-565F8C44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295655</xdr:colOff>
      <xdr:row>0</xdr:row>
      <xdr:rowOff>1143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A2BFC97B-3DDD-492B-9DA4-C532AA45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ED2CBE4F-FC62-43F3-95CC-C8145C23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5483A4B9-0C7A-4062-9F5F-621AC831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9163BFD5-D9D2-4A5D-B470-ACF901E6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829770F6-1B08-4A57-AEE2-7260FDFCC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A408DA2D-B833-4419-980B-8A0DF64D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1B8924E0-FA79-4186-AA0F-15A69C38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AF037C84-22A0-4D88-AD46-802A10EA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5181658D-ABB3-4AFA-83DB-5CE6EC7D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280B586B-E009-4073-B518-D2313DF0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C1F73E00-2D6B-46E9-99E8-6AEEA178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9536663B-5619-4DF8-A314-D140C751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DECDCC1E-3A31-4AE6-89B0-BDEBA25D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D10A581D-B0F6-4F4D-A4B5-FC3D41C3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E5B33810-B66D-4187-A156-FE960814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E9DE6680-8928-484B-9842-27B88133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E26FEB1E-5446-4B6B-A334-F49D6B08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92C795AD-145F-4FEF-BD11-921FFC07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6B234A8B-9099-4AE3-8533-521F41D2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BE6AF82B-EEAA-42EE-AF25-7A00668A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471D4EAE-C12F-4950-94B0-4009D39A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AA40A673-FBAE-40DF-9473-31131B75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645BF5B9-ADB8-4ED5-B893-44AA7592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0164D26B-0A76-4DE7-90A3-F8059D2FF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F0811E0C-DEB5-4B65-8314-7101B9C92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2FAA237D-43B7-47C0-8061-24017C9B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A50F5F6C-0978-48A9-B873-6B11538A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430932E1-D374-40B9-A94D-B5197B20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16B6D56E-CA62-4231-891D-0D9C1D75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F7A7C236-8556-4484-B926-889367AB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866808E3-633B-4D26-9BBF-31072699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7DF39A2B-81DF-4551-BDD9-F3C62D5B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2B1CB98E-3DF6-4C4A-9DC4-00C5EC357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FBB6DB38-E35F-4193-BBD8-B466E386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561593</xdr:colOff>
      <xdr:row>0</xdr:row>
      <xdr:rowOff>1143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EF2A799F-354D-4C39-B12D-F29BC533D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BEF8A8EF-A622-444C-8642-6FD34451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284702B7-530F-441F-9EBA-F70836352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863FAB6B-1642-4A67-8F81-D0725218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13BE64AC-7A03-4F7C-97DB-DF056099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106822B2-7813-4650-8691-FC725E45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234337A9-4B10-4699-8E4F-9F00CF88A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0599038D-3F1C-4BA1-87F8-A1856DE0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8E765D8F-A05A-4EEF-9AEA-6FBF7C3A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E5BF6700-48D3-4464-B6EE-FDA76B05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97525741-4256-434F-8FC2-2063163C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3AA2BEF5-0923-4894-987F-73C0A2B0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F8D073D0-850B-4B54-B696-86CDD44C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ED136AD3-F948-49E0-A649-EFF9CA3AD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28612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3B4906AF-9EA9-4A7B-B784-81B2FE2E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36232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CEB98DDE-53F6-4153-840C-9150F519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95262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6111713D-62CD-4136-83E0-AAC0EAC6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61937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8F66AED9-9D22-4117-A9D2-0FCFAEF7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39C0B2AB-1EAB-4DBE-8AF9-8BA7A87E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C8654F4F-5AD0-4A20-8DD2-8EB724A6D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EDDA7D91-B360-40B4-B6CE-66FB45BC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E8DCA2BB-B00E-4135-8217-F911F7B2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A346C8C1-D0C8-4E77-A5A0-014C40E6E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66792C22-0467-4489-9A31-FD3C7187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72F8CB57-91F3-44B5-A527-360EDB6C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286130</xdr:colOff>
      <xdr:row>1</xdr:row>
      <xdr:rowOff>1143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DF604B8D-7100-478A-8800-B7C2B13B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7BA314FB-B240-4BC8-8E10-FD0A729F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8D0B483D-9470-4DE5-8F16-860D4150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88E628E5-FF76-434E-99B2-F600CB3D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4CA991B1-21A5-45F8-86CF-A8E4E62E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21C39282-D76F-49BA-82A6-10CBC69B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577ACDAD-C00C-46B8-9CFD-68D1BF6B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F8B7D03C-B0D8-4AFD-8EF6-17F389C4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2052773C-09D5-4038-B3D7-2ECAD9987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8E60F5C6-706C-4541-B340-D37861CB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6DCB8A9A-B488-4FE4-BFA5-41F0C574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1F352806-10B1-452B-B2F4-18347BA7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B4756F04-27B9-4A3E-9F8C-6895722E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5AF55BF5-DC4A-4BD9-8479-1EF4C506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9B9F35B0-3DB4-40E3-961D-1B4226D2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120F330E-5A2A-41BF-AC98-C6E8079C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A5EE55EB-5396-4D10-8AF4-7BD9F4D20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295655</xdr:colOff>
      <xdr:row>1</xdr:row>
      <xdr:rowOff>1143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7CF3AF97-325E-4E19-ADE8-AB2F5848E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5FFE5F63-4F9F-4BA1-981A-BD9C4C53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264C4C7B-DD11-4CD2-8D1C-57246A20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55C179DC-917A-466D-B93F-188AE9A6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B672FF4A-A805-4E07-BC7E-CB81D191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E1E870BF-FAAF-4AA7-911E-B2E08E9C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84D0BFDD-423A-4268-9986-066D986C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9FF51357-AD72-45CF-824E-61032915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C39DAD69-6C00-4DCF-8EB7-10604B4B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FC12638E-C183-44B0-B1C2-A3264989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FDE8AC06-B2B8-40FC-90BE-F8DC30B6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3185FE76-95F9-4C8B-9601-8475B531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3FC8C452-3024-4E93-8487-D063233D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886321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C2EF79A7-C01F-43A7-8158-5F79383A8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1542D161-68C0-45B6-B43C-5CC2D108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03A75ED4-8B71-4521-8B0C-AC9898BF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26A5CC8F-C21D-48FA-B4FA-74A92D5D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7115BBA5-7078-4F4C-90DA-1B0F26E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781670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39590138-03C6-4A67-A390-F0ADBC1F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58201EB9-55EE-4705-8DB5-3B510335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2C726097-C271-48C6-9B40-C1FB7BBE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5DF33605-FC78-4863-BD87-C9D43185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48DD09D5-EC60-416B-B34D-442C72E9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F5ACEBE7-9EDA-49FC-9E20-8524C80C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E2C89099-0578-46E0-8FAB-5670664C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D1E329FB-866A-459D-845B-C577AD4F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1209675</xdr:colOff>
      <xdr:row>0</xdr:row>
      <xdr:rowOff>47625</xdr:rowOff>
    </xdr:from>
    <xdr:to>
      <xdr:col>4</xdr:col>
      <xdr:colOff>428625</xdr:colOff>
      <xdr:row>7</xdr:row>
      <xdr:rowOff>19051</xdr:rowOff>
    </xdr:to>
    <xdr:pic>
      <xdr:nvPicPr>
        <xdr:cNvPr id="137" name="Imagen 136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308EA6F8-D3B3-4C81-AE2F-79250F73D2A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924175" y="47625"/>
          <a:ext cx="2390775" cy="14001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1571621</xdr:colOff>
      <xdr:row>0</xdr:row>
      <xdr:rowOff>19050</xdr:rowOff>
    </xdr:from>
    <xdr:to>
      <xdr:col>3</xdr:col>
      <xdr:colOff>200017</xdr:colOff>
      <xdr:row>0</xdr:row>
      <xdr:rowOff>21717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FDF61B6C-4823-41FB-A2C1-A59069F4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1647821</xdr:colOff>
      <xdr:row>2</xdr:row>
      <xdr:rowOff>19050</xdr:rowOff>
    </xdr:from>
    <xdr:to>
      <xdr:col>3</xdr:col>
      <xdr:colOff>200017</xdr:colOff>
      <xdr:row>2</xdr:row>
      <xdr:rowOff>21717</xdr:rowOff>
    </xdr:to>
    <xdr:pic>
      <xdr:nvPicPr>
        <xdr:cNvPr id="3" name="Picture 32">
          <a:extLst>
            <a:ext uri="{FF2B5EF4-FFF2-40B4-BE49-F238E27FC236}">
              <a16:creationId xmlns:a16="http://schemas.microsoft.com/office/drawing/2014/main" id="{5A8BD974-E5F2-4E3C-85F4-A73C1364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238121</xdr:colOff>
      <xdr:row>0</xdr:row>
      <xdr:rowOff>66675</xdr:rowOff>
    </xdr:from>
    <xdr:to>
      <xdr:col>2</xdr:col>
      <xdr:colOff>438142</xdr:colOff>
      <xdr:row>0</xdr:row>
      <xdr:rowOff>69342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9E51447F-B03A-4A65-829B-44D0B9B6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057271" y="66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904871</xdr:colOff>
      <xdr:row>2</xdr:row>
      <xdr:rowOff>66675</xdr:rowOff>
    </xdr:from>
    <xdr:to>
      <xdr:col>3</xdr:col>
      <xdr:colOff>200017</xdr:colOff>
      <xdr:row>2</xdr:row>
      <xdr:rowOff>69342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A816A136-FB57-4868-9FF4-97E9376D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" name="Picture 32">
          <a:extLst>
            <a:ext uri="{FF2B5EF4-FFF2-40B4-BE49-F238E27FC236}">
              <a16:creationId xmlns:a16="http://schemas.microsoft.com/office/drawing/2014/main" id="{BC51C0C1-4A06-4721-9ACE-FEEFE2B1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" name="Picture 32">
          <a:extLst>
            <a:ext uri="{FF2B5EF4-FFF2-40B4-BE49-F238E27FC236}">
              <a16:creationId xmlns:a16="http://schemas.microsoft.com/office/drawing/2014/main" id="{1C406DAD-E64F-475A-A052-736585EE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" name="Picture 32">
          <a:extLst>
            <a:ext uri="{FF2B5EF4-FFF2-40B4-BE49-F238E27FC236}">
              <a16:creationId xmlns:a16="http://schemas.microsoft.com/office/drawing/2014/main" id="{BA79D953-018D-4198-A953-B9A0D2C82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405858C7-A0C2-4AB6-8286-BBECAE4E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0" name="Picture 32">
          <a:extLst>
            <a:ext uri="{FF2B5EF4-FFF2-40B4-BE49-F238E27FC236}">
              <a16:creationId xmlns:a16="http://schemas.microsoft.com/office/drawing/2014/main" id="{BEEA8CDA-3ADE-4AB9-A04C-76F9BF50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1" name="Picture 32">
          <a:extLst>
            <a:ext uri="{FF2B5EF4-FFF2-40B4-BE49-F238E27FC236}">
              <a16:creationId xmlns:a16="http://schemas.microsoft.com/office/drawing/2014/main" id="{06D4B780-C9E1-492C-B1B8-0D798CA5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3200396</xdr:colOff>
      <xdr:row>0</xdr:row>
      <xdr:rowOff>0</xdr:rowOff>
    </xdr:from>
    <xdr:to>
      <xdr:col>1</xdr:col>
      <xdr:colOff>200017</xdr:colOff>
      <xdr:row>0</xdr:row>
      <xdr:rowOff>2667</xdr:rowOff>
    </xdr:to>
    <xdr:pic>
      <xdr:nvPicPr>
        <xdr:cNvPr id="12" name="Picture 32">
          <a:extLst>
            <a:ext uri="{FF2B5EF4-FFF2-40B4-BE49-F238E27FC236}">
              <a16:creationId xmlns:a16="http://schemas.microsoft.com/office/drawing/2014/main" id="{DC1D059F-816F-4431-9DB3-E4DCDAA1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952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790571</xdr:colOff>
      <xdr:row>0</xdr:row>
      <xdr:rowOff>0</xdr:rowOff>
    </xdr:from>
    <xdr:to>
      <xdr:col>5</xdr:col>
      <xdr:colOff>95242</xdr:colOff>
      <xdr:row>0</xdr:row>
      <xdr:rowOff>2667</xdr:rowOff>
    </xdr:to>
    <xdr:pic>
      <xdr:nvPicPr>
        <xdr:cNvPr id="13" name="Picture 32">
          <a:extLst>
            <a:ext uri="{FF2B5EF4-FFF2-40B4-BE49-F238E27FC236}">
              <a16:creationId xmlns:a16="http://schemas.microsoft.com/office/drawing/2014/main" id="{4CB42A8C-8847-47A0-BF1E-1690A7C9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905371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4" name="Picture 32">
          <a:extLst>
            <a:ext uri="{FF2B5EF4-FFF2-40B4-BE49-F238E27FC236}">
              <a16:creationId xmlns:a16="http://schemas.microsoft.com/office/drawing/2014/main" id="{CBF3E3FE-09B7-4542-93CD-77B06247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5" name="Picture 32">
          <a:extLst>
            <a:ext uri="{FF2B5EF4-FFF2-40B4-BE49-F238E27FC236}">
              <a16:creationId xmlns:a16="http://schemas.microsoft.com/office/drawing/2014/main" id="{B6FDB3C9-63EE-44EC-84D3-2183F6576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6" name="Picture 32">
          <a:extLst>
            <a:ext uri="{FF2B5EF4-FFF2-40B4-BE49-F238E27FC236}">
              <a16:creationId xmlns:a16="http://schemas.microsoft.com/office/drawing/2014/main" id="{4DAC02D0-7607-4399-93EC-AA5AD5C7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id="{0EDEF4E5-A3D9-4B01-AA1B-5467E14C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2E6DC356-253F-4C2C-99AA-83669B8E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19" name="Picture 32">
          <a:extLst>
            <a:ext uri="{FF2B5EF4-FFF2-40B4-BE49-F238E27FC236}">
              <a16:creationId xmlns:a16="http://schemas.microsoft.com/office/drawing/2014/main" id="{AC8146CE-EC59-440B-9563-CC3BED47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BE1FD4D3-B2FF-40BF-AA33-EAA8F0B5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1" name="Picture 32">
          <a:extLst>
            <a:ext uri="{FF2B5EF4-FFF2-40B4-BE49-F238E27FC236}">
              <a16:creationId xmlns:a16="http://schemas.microsoft.com/office/drawing/2014/main" id="{53711E06-B306-4CDD-87FA-69A46E95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286130</xdr:colOff>
      <xdr:row>0</xdr:row>
      <xdr:rowOff>1143</xdr:rowOff>
    </xdr:to>
    <xdr:pic>
      <xdr:nvPicPr>
        <xdr:cNvPr id="22" name="Picture 32">
          <a:extLst>
            <a:ext uri="{FF2B5EF4-FFF2-40B4-BE49-F238E27FC236}">
              <a16:creationId xmlns:a16="http://schemas.microsoft.com/office/drawing/2014/main" id="{EE735948-CECA-4596-8A9C-84201989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3" name="Picture 32">
          <a:extLst>
            <a:ext uri="{FF2B5EF4-FFF2-40B4-BE49-F238E27FC236}">
              <a16:creationId xmlns:a16="http://schemas.microsoft.com/office/drawing/2014/main" id="{EF2B5546-6F7A-405C-B2AB-4928CAB2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4" name="Picture 32">
          <a:extLst>
            <a:ext uri="{FF2B5EF4-FFF2-40B4-BE49-F238E27FC236}">
              <a16:creationId xmlns:a16="http://schemas.microsoft.com/office/drawing/2014/main" id="{8DF98130-F8C0-4EAE-B219-2D7A469F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A65F3E65-0DF3-417B-9549-19BB7D0D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26" name="Picture 32">
          <a:extLst>
            <a:ext uri="{FF2B5EF4-FFF2-40B4-BE49-F238E27FC236}">
              <a16:creationId xmlns:a16="http://schemas.microsoft.com/office/drawing/2014/main" id="{9D93833A-9A1A-4121-889E-EF808D4C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7" name="Picture 32">
          <a:extLst>
            <a:ext uri="{FF2B5EF4-FFF2-40B4-BE49-F238E27FC236}">
              <a16:creationId xmlns:a16="http://schemas.microsoft.com/office/drawing/2014/main" id="{3774D032-7281-48DE-933E-070FEDADB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8" name="Picture 32">
          <a:extLst>
            <a:ext uri="{FF2B5EF4-FFF2-40B4-BE49-F238E27FC236}">
              <a16:creationId xmlns:a16="http://schemas.microsoft.com/office/drawing/2014/main" id="{A8DE63C0-70BA-42C5-A357-9A79BE31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29" name="Picture 32">
          <a:extLst>
            <a:ext uri="{FF2B5EF4-FFF2-40B4-BE49-F238E27FC236}">
              <a16:creationId xmlns:a16="http://schemas.microsoft.com/office/drawing/2014/main" id="{F483295A-0722-4F3E-B6CB-5EEC338B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56820EB9-C6DD-49FD-B291-9117AD0E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1" name="Picture 32">
          <a:extLst>
            <a:ext uri="{FF2B5EF4-FFF2-40B4-BE49-F238E27FC236}">
              <a16:creationId xmlns:a16="http://schemas.microsoft.com/office/drawing/2014/main" id="{4091E0BB-E74B-48E9-A96A-78C78006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0AEF5DF0-08A1-4A8B-8C4B-B7691784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0C40A68-89A7-414B-8755-8DD24C22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34" name="Picture 32">
          <a:extLst>
            <a:ext uri="{FF2B5EF4-FFF2-40B4-BE49-F238E27FC236}">
              <a16:creationId xmlns:a16="http://schemas.microsoft.com/office/drawing/2014/main" id="{F8E56356-11DC-4DA5-84AC-647B6EC3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5" name="Picture 32">
          <a:extLst>
            <a:ext uri="{FF2B5EF4-FFF2-40B4-BE49-F238E27FC236}">
              <a16:creationId xmlns:a16="http://schemas.microsoft.com/office/drawing/2014/main" id="{5F469B51-E35F-4E66-AE27-CC188111A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6" name="Picture 32">
          <a:extLst>
            <a:ext uri="{FF2B5EF4-FFF2-40B4-BE49-F238E27FC236}">
              <a16:creationId xmlns:a16="http://schemas.microsoft.com/office/drawing/2014/main" id="{F64F6651-2C81-42CB-9A6B-F9B69428A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7" name="Picture 32">
          <a:extLst>
            <a:ext uri="{FF2B5EF4-FFF2-40B4-BE49-F238E27FC236}">
              <a16:creationId xmlns:a16="http://schemas.microsoft.com/office/drawing/2014/main" id="{8CE4D21C-BB68-4379-8ADD-FE83E90C8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38" name="Picture 32">
          <a:extLst>
            <a:ext uri="{FF2B5EF4-FFF2-40B4-BE49-F238E27FC236}">
              <a16:creationId xmlns:a16="http://schemas.microsoft.com/office/drawing/2014/main" id="{7DAF748B-993C-40DB-9B41-AF50FE076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295655</xdr:colOff>
      <xdr:row>0</xdr:row>
      <xdr:rowOff>1143</xdr:rowOff>
    </xdr:to>
    <xdr:pic>
      <xdr:nvPicPr>
        <xdr:cNvPr id="39" name="Picture 32">
          <a:extLst>
            <a:ext uri="{FF2B5EF4-FFF2-40B4-BE49-F238E27FC236}">
              <a16:creationId xmlns:a16="http://schemas.microsoft.com/office/drawing/2014/main" id="{0B23B969-794B-4093-92CC-53F69883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0" name="Picture 32">
          <a:extLst>
            <a:ext uri="{FF2B5EF4-FFF2-40B4-BE49-F238E27FC236}">
              <a16:creationId xmlns:a16="http://schemas.microsoft.com/office/drawing/2014/main" id="{0B686539-752B-4654-AE52-792DA2A6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1" name="Picture 32">
          <a:extLst>
            <a:ext uri="{FF2B5EF4-FFF2-40B4-BE49-F238E27FC236}">
              <a16:creationId xmlns:a16="http://schemas.microsoft.com/office/drawing/2014/main" id="{230F6176-FA0C-4545-98B7-E2EC24F6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CCCFEDB3-2BFE-460C-918D-E082FB45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43" name="Picture 32">
          <a:extLst>
            <a:ext uri="{FF2B5EF4-FFF2-40B4-BE49-F238E27FC236}">
              <a16:creationId xmlns:a16="http://schemas.microsoft.com/office/drawing/2014/main" id="{9FB387DA-0658-4863-99EE-19A75E2A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4" name="Picture 32">
          <a:extLst>
            <a:ext uri="{FF2B5EF4-FFF2-40B4-BE49-F238E27FC236}">
              <a16:creationId xmlns:a16="http://schemas.microsoft.com/office/drawing/2014/main" id="{0E09174C-FA11-4274-89C2-32C3630F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5" name="Picture 32">
          <a:extLst>
            <a:ext uri="{FF2B5EF4-FFF2-40B4-BE49-F238E27FC236}">
              <a16:creationId xmlns:a16="http://schemas.microsoft.com/office/drawing/2014/main" id="{DBB19B70-BB84-4658-893A-6EFE4949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6" name="Picture 32">
          <a:extLst>
            <a:ext uri="{FF2B5EF4-FFF2-40B4-BE49-F238E27FC236}">
              <a16:creationId xmlns:a16="http://schemas.microsoft.com/office/drawing/2014/main" id="{55C8C917-E06B-4B74-9BBC-ABB7803A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47" name="Picture 32">
          <a:extLst>
            <a:ext uri="{FF2B5EF4-FFF2-40B4-BE49-F238E27FC236}">
              <a16:creationId xmlns:a16="http://schemas.microsoft.com/office/drawing/2014/main" id="{8B30AB31-63D3-46EB-AFF6-B2C69F0E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8" name="Picture 32">
          <a:extLst>
            <a:ext uri="{FF2B5EF4-FFF2-40B4-BE49-F238E27FC236}">
              <a16:creationId xmlns:a16="http://schemas.microsoft.com/office/drawing/2014/main" id="{9288F61B-AA3E-4006-B8F3-006793D6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49" name="Picture 32">
          <a:extLst>
            <a:ext uri="{FF2B5EF4-FFF2-40B4-BE49-F238E27FC236}">
              <a16:creationId xmlns:a16="http://schemas.microsoft.com/office/drawing/2014/main" id="{EB88A96B-DD55-427D-B50B-30A7A6F9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0" name="Picture 32">
          <a:extLst>
            <a:ext uri="{FF2B5EF4-FFF2-40B4-BE49-F238E27FC236}">
              <a16:creationId xmlns:a16="http://schemas.microsoft.com/office/drawing/2014/main" id="{C9A2F6F7-9C65-4D9E-89E5-7CDC8AAD6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51" name="Picture 32">
          <a:extLst>
            <a:ext uri="{FF2B5EF4-FFF2-40B4-BE49-F238E27FC236}">
              <a16:creationId xmlns:a16="http://schemas.microsoft.com/office/drawing/2014/main" id="{AB6AD9D6-FFBE-4016-8CDA-208CF1B2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2" name="Picture 32">
          <a:extLst>
            <a:ext uri="{FF2B5EF4-FFF2-40B4-BE49-F238E27FC236}">
              <a16:creationId xmlns:a16="http://schemas.microsoft.com/office/drawing/2014/main" id="{81B4C015-A54A-4909-A9D5-D30C4658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3" name="Picture 32">
          <a:extLst>
            <a:ext uri="{FF2B5EF4-FFF2-40B4-BE49-F238E27FC236}">
              <a16:creationId xmlns:a16="http://schemas.microsoft.com/office/drawing/2014/main" id="{626E644E-6E92-4639-80CB-E3C808B3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4" name="Picture 32">
          <a:extLst>
            <a:ext uri="{FF2B5EF4-FFF2-40B4-BE49-F238E27FC236}">
              <a16:creationId xmlns:a16="http://schemas.microsoft.com/office/drawing/2014/main" id="{D45E0F41-5DEB-425B-B82B-6C02604BE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5" name="Picture 32">
          <a:extLst>
            <a:ext uri="{FF2B5EF4-FFF2-40B4-BE49-F238E27FC236}">
              <a16:creationId xmlns:a16="http://schemas.microsoft.com/office/drawing/2014/main" id="{9E5A1C6A-7E35-4D3E-8D63-FBBD0229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5</xdr:col>
      <xdr:colOff>857630</xdr:colOff>
      <xdr:row>0</xdr:row>
      <xdr:rowOff>1143</xdr:rowOff>
    </xdr:to>
    <xdr:pic>
      <xdr:nvPicPr>
        <xdr:cNvPr id="56" name="Picture 32">
          <a:extLst>
            <a:ext uri="{FF2B5EF4-FFF2-40B4-BE49-F238E27FC236}">
              <a16:creationId xmlns:a16="http://schemas.microsoft.com/office/drawing/2014/main" id="{D138736C-83EA-4FCD-ADD1-FD8D26391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7" name="Picture 32">
          <a:extLst>
            <a:ext uri="{FF2B5EF4-FFF2-40B4-BE49-F238E27FC236}">
              <a16:creationId xmlns:a16="http://schemas.microsoft.com/office/drawing/2014/main" id="{9AE8E88B-12FF-4227-A3DA-F306F605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8" name="Picture 32">
          <a:extLst>
            <a:ext uri="{FF2B5EF4-FFF2-40B4-BE49-F238E27FC236}">
              <a16:creationId xmlns:a16="http://schemas.microsoft.com/office/drawing/2014/main" id="{6137E343-3B92-4D5E-8FDD-20A9B68E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59" name="Picture 32">
          <a:extLst>
            <a:ext uri="{FF2B5EF4-FFF2-40B4-BE49-F238E27FC236}">
              <a16:creationId xmlns:a16="http://schemas.microsoft.com/office/drawing/2014/main" id="{6EB270D2-42F8-40AC-BAF9-EA2316AE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0" name="Picture 32">
          <a:extLst>
            <a:ext uri="{FF2B5EF4-FFF2-40B4-BE49-F238E27FC236}">
              <a16:creationId xmlns:a16="http://schemas.microsoft.com/office/drawing/2014/main" id="{BD629D21-67B0-40C6-869D-A905B4C6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1" name="Picture 32">
          <a:extLst>
            <a:ext uri="{FF2B5EF4-FFF2-40B4-BE49-F238E27FC236}">
              <a16:creationId xmlns:a16="http://schemas.microsoft.com/office/drawing/2014/main" id="{A3034A0E-61E9-48CA-B816-2D21A122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2" name="Picture 32">
          <a:extLst>
            <a:ext uri="{FF2B5EF4-FFF2-40B4-BE49-F238E27FC236}">
              <a16:creationId xmlns:a16="http://schemas.microsoft.com/office/drawing/2014/main" id="{843678FF-8E2E-4F59-AEB6-7B2514CA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3" name="Picture 32">
          <a:extLst>
            <a:ext uri="{FF2B5EF4-FFF2-40B4-BE49-F238E27FC236}">
              <a16:creationId xmlns:a16="http://schemas.microsoft.com/office/drawing/2014/main" id="{6AD32838-CABC-40E5-AA9C-779E04C4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64" name="Picture 32">
          <a:extLst>
            <a:ext uri="{FF2B5EF4-FFF2-40B4-BE49-F238E27FC236}">
              <a16:creationId xmlns:a16="http://schemas.microsoft.com/office/drawing/2014/main" id="{C8D868BE-9280-476A-B9DD-E81CC649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5" name="Picture 32">
          <a:extLst>
            <a:ext uri="{FF2B5EF4-FFF2-40B4-BE49-F238E27FC236}">
              <a16:creationId xmlns:a16="http://schemas.microsoft.com/office/drawing/2014/main" id="{BC1D7570-B182-47AA-845D-972E5C33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931119C9-EC4A-449D-88A2-57AD922E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7" name="Picture 32">
          <a:extLst>
            <a:ext uri="{FF2B5EF4-FFF2-40B4-BE49-F238E27FC236}">
              <a16:creationId xmlns:a16="http://schemas.microsoft.com/office/drawing/2014/main" id="{21CDF4C6-7CFE-4C9E-9260-0419E940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0</xdr:row>
      <xdr:rowOff>0</xdr:rowOff>
    </xdr:from>
    <xdr:to>
      <xdr:col>4</xdr:col>
      <xdr:colOff>200017</xdr:colOff>
      <xdr:row>0</xdr:row>
      <xdr:rowOff>2667</xdr:rowOff>
    </xdr:to>
    <xdr:pic>
      <xdr:nvPicPr>
        <xdr:cNvPr id="68" name="Picture 32">
          <a:extLst>
            <a:ext uri="{FF2B5EF4-FFF2-40B4-BE49-F238E27FC236}">
              <a16:creationId xmlns:a16="http://schemas.microsoft.com/office/drawing/2014/main" id="{44E40579-67DB-4E27-89D6-418AB0E6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69" name="Picture 32">
          <a:extLst>
            <a:ext uri="{FF2B5EF4-FFF2-40B4-BE49-F238E27FC236}">
              <a16:creationId xmlns:a16="http://schemas.microsoft.com/office/drawing/2014/main" id="{8FF2DEB5-1167-492F-967F-D8E2E6C5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0" name="Picture 32">
          <a:extLst>
            <a:ext uri="{FF2B5EF4-FFF2-40B4-BE49-F238E27FC236}">
              <a16:creationId xmlns:a16="http://schemas.microsoft.com/office/drawing/2014/main" id="{50BDA908-241D-4EE0-919C-FAEF7354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1" name="Picture 32">
          <a:extLst>
            <a:ext uri="{FF2B5EF4-FFF2-40B4-BE49-F238E27FC236}">
              <a16:creationId xmlns:a16="http://schemas.microsoft.com/office/drawing/2014/main" id="{6F4767BB-6B29-4080-964B-4A8D8D7D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2" name="Picture 32">
          <a:extLst>
            <a:ext uri="{FF2B5EF4-FFF2-40B4-BE49-F238E27FC236}">
              <a16:creationId xmlns:a16="http://schemas.microsoft.com/office/drawing/2014/main" id="{38F91A8B-C052-48E3-8F5C-3A722A646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0</xdr:row>
      <xdr:rowOff>0</xdr:rowOff>
    </xdr:from>
    <xdr:to>
      <xdr:col>6</xdr:col>
      <xdr:colOff>561593</xdr:colOff>
      <xdr:row>0</xdr:row>
      <xdr:rowOff>1143</xdr:rowOff>
    </xdr:to>
    <xdr:pic>
      <xdr:nvPicPr>
        <xdr:cNvPr id="73" name="Picture 32">
          <a:extLst>
            <a:ext uri="{FF2B5EF4-FFF2-40B4-BE49-F238E27FC236}">
              <a16:creationId xmlns:a16="http://schemas.microsoft.com/office/drawing/2014/main" id="{71B1BC0D-5F4D-4D8A-A8B5-B851594D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0"/>
          <a:ext cx="1456948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4" name="Picture 32">
          <a:extLst>
            <a:ext uri="{FF2B5EF4-FFF2-40B4-BE49-F238E27FC236}">
              <a16:creationId xmlns:a16="http://schemas.microsoft.com/office/drawing/2014/main" id="{FFC695A1-8972-438C-B3CF-D64AC826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5" name="Picture 32">
          <a:extLst>
            <a:ext uri="{FF2B5EF4-FFF2-40B4-BE49-F238E27FC236}">
              <a16:creationId xmlns:a16="http://schemas.microsoft.com/office/drawing/2014/main" id="{B4BB152F-E979-4619-A51B-123579B2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6" name="Picture 32">
          <a:extLst>
            <a:ext uri="{FF2B5EF4-FFF2-40B4-BE49-F238E27FC236}">
              <a16:creationId xmlns:a16="http://schemas.microsoft.com/office/drawing/2014/main" id="{85586466-D3A9-4037-9599-ED23D876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0</xdr:row>
      <xdr:rowOff>0</xdr:rowOff>
    </xdr:from>
    <xdr:to>
      <xdr:col>3</xdr:col>
      <xdr:colOff>200017</xdr:colOff>
      <xdr:row>0</xdr:row>
      <xdr:rowOff>2667</xdr:rowOff>
    </xdr:to>
    <xdr:pic>
      <xdr:nvPicPr>
        <xdr:cNvPr id="77" name="Picture 32">
          <a:extLst>
            <a:ext uri="{FF2B5EF4-FFF2-40B4-BE49-F238E27FC236}">
              <a16:creationId xmlns:a16="http://schemas.microsoft.com/office/drawing/2014/main" id="{DA4290CC-A7C4-4415-9D1A-36E3370B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8" name="Picture 32">
          <a:extLst>
            <a:ext uri="{FF2B5EF4-FFF2-40B4-BE49-F238E27FC236}">
              <a16:creationId xmlns:a16="http://schemas.microsoft.com/office/drawing/2014/main" id="{C3E2757F-4C60-4D90-9829-EDCDFD10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79" name="Picture 32">
          <a:extLst>
            <a:ext uri="{FF2B5EF4-FFF2-40B4-BE49-F238E27FC236}">
              <a16:creationId xmlns:a16="http://schemas.microsoft.com/office/drawing/2014/main" id="{0880B599-5668-4CB0-A47B-895705D2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0" name="Picture 32">
          <a:extLst>
            <a:ext uri="{FF2B5EF4-FFF2-40B4-BE49-F238E27FC236}">
              <a16:creationId xmlns:a16="http://schemas.microsoft.com/office/drawing/2014/main" id="{F34CE363-A929-4180-9FE9-ECEFC2AE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0</xdr:row>
      <xdr:rowOff>0</xdr:rowOff>
    </xdr:from>
    <xdr:to>
      <xdr:col>2</xdr:col>
      <xdr:colOff>200017</xdr:colOff>
      <xdr:row>0</xdr:row>
      <xdr:rowOff>2667</xdr:rowOff>
    </xdr:to>
    <xdr:pic>
      <xdr:nvPicPr>
        <xdr:cNvPr id="81" name="Picture 32">
          <a:extLst>
            <a:ext uri="{FF2B5EF4-FFF2-40B4-BE49-F238E27FC236}">
              <a16:creationId xmlns:a16="http://schemas.microsoft.com/office/drawing/2014/main" id="{DC5496CF-1314-40BC-9DB7-F239B1A02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2" name="Picture 32">
          <a:extLst>
            <a:ext uri="{FF2B5EF4-FFF2-40B4-BE49-F238E27FC236}">
              <a16:creationId xmlns:a16="http://schemas.microsoft.com/office/drawing/2014/main" id="{32F232BE-D451-4A24-8C95-4EB72A41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3" name="Picture 32">
          <a:extLst>
            <a:ext uri="{FF2B5EF4-FFF2-40B4-BE49-F238E27FC236}">
              <a16:creationId xmlns:a16="http://schemas.microsoft.com/office/drawing/2014/main" id="{8A3A6955-20C9-476A-ADC1-4CB75A97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1E6B25E6-26B1-4EAC-A8CD-F26DD8B1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85" name="Picture 32">
          <a:extLst>
            <a:ext uri="{FF2B5EF4-FFF2-40B4-BE49-F238E27FC236}">
              <a16:creationId xmlns:a16="http://schemas.microsoft.com/office/drawing/2014/main" id="{070A5BBD-B08C-4C21-B9EC-6B45A03C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1571621</xdr:colOff>
      <xdr:row>2</xdr:row>
      <xdr:rowOff>19050</xdr:rowOff>
    </xdr:from>
    <xdr:to>
      <xdr:col>3</xdr:col>
      <xdr:colOff>1771642</xdr:colOff>
      <xdr:row>2</xdr:row>
      <xdr:rowOff>21717</xdr:rowOff>
    </xdr:to>
    <xdr:pic>
      <xdr:nvPicPr>
        <xdr:cNvPr id="86" name="Picture 32">
          <a:extLst>
            <a:ext uri="{FF2B5EF4-FFF2-40B4-BE49-F238E27FC236}">
              <a16:creationId xmlns:a16="http://schemas.microsoft.com/office/drawing/2014/main" id="{21F72197-487D-4659-A7DD-8D6226045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286121" y="400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1647821</xdr:colOff>
      <xdr:row>4</xdr:row>
      <xdr:rowOff>19050</xdr:rowOff>
    </xdr:from>
    <xdr:to>
      <xdr:col>3</xdr:col>
      <xdr:colOff>1847842</xdr:colOff>
      <xdr:row>4</xdr:row>
      <xdr:rowOff>21717</xdr:rowOff>
    </xdr:to>
    <xdr:pic>
      <xdr:nvPicPr>
        <xdr:cNvPr id="87" name="Picture 32">
          <a:extLst>
            <a:ext uri="{FF2B5EF4-FFF2-40B4-BE49-F238E27FC236}">
              <a16:creationId xmlns:a16="http://schemas.microsoft.com/office/drawing/2014/main" id="{482E24C1-D87A-4F9A-99C6-C450E521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3362321" y="78105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238121</xdr:colOff>
      <xdr:row>2</xdr:row>
      <xdr:rowOff>66675</xdr:rowOff>
    </xdr:from>
    <xdr:to>
      <xdr:col>3</xdr:col>
      <xdr:colOff>438142</xdr:colOff>
      <xdr:row>2</xdr:row>
      <xdr:rowOff>69342</xdr:rowOff>
    </xdr:to>
    <xdr:pic>
      <xdr:nvPicPr>
        <xdr:cNvPr id="88" name="Picture 32">
          <a:extLst>
            <a:ext uri="{FF2B5EF4-FFF2-40B4-BE49-F238E27FC236}">
              <a16:creationId xmlns:a16="http://schemas.microsoft.com/office/drawing/2014/main" id="{3F1B8761-E738-4FC1-934B-2600393E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952621" y="447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904871</xdr:colOff>
      <xdr:row>4</xdr:row>
      <xdr:rowOff>66675</xdr:rowOff>
    </xdr:from>
    <xdr:to>
      <xdr:col>3</xdr:col>
      <xdr:colOff>1104892</xdr:colOff>
      <xdr:row>4</xdr:row>
      <xdr:rowOff>69342</xdr:rowOff>
    </xdr:to>
    <xdr:pic>
      <xdr:nvPicPr>
        <xdr:cNvPr id="89" name="Picture 32">
          <a:extLst>
            <a:ext uri="{FF2B5EF4-FFF2-40B4-BE49-F238E27FC236}">
              <a16:creationId xmlns:a16="http://schemas.microsoft.com/office/drawing/2014/main" id="{10074869-A853-4AC6-AB1A-099AA490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619371" y="828675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90" name="Picture 32">
          <a:extLst>
            <a:ext uri="{FF2B5EF4-FFF2-40B4-BE49-F238E27FC236}">
              <a16:creationId xmlns:a16="http://schemas.microsoft.com/office/drawing/2014/main" id="{1C39BE92-6AD4-4DF6-935E-E592013A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91" name="Picture 32">
          <a:extLst>
            <a:ext uri="{FF2B5EF4-FFF2-40B4-BE49-F238E27FC236}">
              <a16:creationId xmlns:a16="http://schemas.microsoft.com/office/drawing/2014/main" id="{7A1F27D5-3A1E-4B1A-93B9-BB3692B6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92" name="Picture 32">
          <a:extLst>
            <a:ext uri="{FF2B5EF4-FFF2-40B4-BE49-F238E27FC236}">
              <a16:creationId xmlns:a16="http://schemas.microsoft.com/office/drawing/2014/main" id="{B6E11D42-422B-4B35-820D-25A7E7DD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93" name="Picture 32">
          <a:extLst>
            <a:ext uri="{FF2B5EF4-FFF2-40B4-BE49-F238E27FC236}">
              <a16:creationId xmlns:a16="http://schemas.microsoft.com/office/drawing/2014/main" id="{0B25C986-813F-43F9-BAFE-BCFF322FA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4" name="Picture 32">
          <a:extLst>
            <a:ext uri="{FF2B5EF4-FFF2-40B4-BE49-F238E27FC236}">
              <a16:creationId xmlns:a16="http://schemas.microsoft.com/office/drawing/2014/main" id="{2E9CE485-2EAA-4D5C-9700-9F0D8FC8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5" name="Picture 32">
          <a:extLst>
            <a:ext uri="{FF2B5EF4-FFF2-40B4-BE49-F238E27FC236}">
              <a16:creationId xmlns:a16="http://schemas.microsoft.com/office/drawing/2014/main" id="{2A9C564E-0250-4AB1-9602-506B51E6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6" name="Picture 32">
          <a:extLst>
            <a:ext uri="{FF2B5EF4-FFF2-40B4-BE49-F238E27FC236}">
              <a16:creationId xmlns:a16="http://schemas.microsoft.com/office/drawing/2014/main" id="{F47EAFFF-5E6C-4E4A-A0B7-698EA475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7" name="Picture 32">
          <a:extLst>
            <a:ext uri="{FF2B5EF4-FFF2-40B4-BE49-F238E27FC236}">
              <a16:creationId xmlns:a16="http://schemas.microsoft.com/office/drawing/2014/main" id="{0D997F48-8C90-46A9-8347-3E3B8B55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286130</xdr:colOff>
      <xdr:row>1</xdr:row>
      <xdr:rowOff>1143</xdr:rowOff>
    </xdr:to>
    <xdr:pic>
      <xdr:nvPicPr>
        <xdr:cNvPr id="98" name="Picture 32">
          <a:extLst>
            <a:ext uri="{FF2B5EF4-FFF2-40B4-BE49-F238E27FC236}">
              <a16:creationId xmlns:a16="http://schemas.microsoft.com/office/drawing/2014/main" id="{1C24D5A8-5D9C-4C4F-88FF-841E89BAF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190500"/>
          <a:ext cx="118148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99" name="Picture 32">
          <a:extLst>
            <a:ext uri="{FF2B5EF4-FFF2-40B4-BE49-F238E27FC236}">
              <a16:creationId xmlns:a16="http://schemas.microsoft.com/office/drawing/2014/main" id="{15D5271F-74D1-46AA-B7AC-3BCE38BA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0" name="Picture 32">
          <a:extLst>
            <a:ext uri="{FF2B5EF4-FFF2-40B4-BE49-F238E27FC236}">
              <a16:creationId xmlns:a16="http://schemas.microsoft.com/office/drawing/2014/main" id="{9F71AB2E-660D-42E7-8F5A-2B99A8473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1" name="Picture 32">
          <a:extLst>
            <a:ext uri="{FF2B5EF4-FFF2-40B4-BE49-F238E27FC236}">
              <a16:creationId xmlns:a16="http://schemas.microsoft.com/office/drawing/2014/main" id="{32A0AA17-4B98-4F7A-A321-CA711C1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02" name="Picture 32">
          <a:extLst>
            <a:ext uri="{FF2B5EF4-FFF2-40B4-BE49-F238E27FC236}">
              <a16:creationId xmlns:a16="http://schemas.microsoft.com/office/drawing/2014/main" id="{DD08168B-A390-4E12-8600-75F81511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3" name="Picture 32">
          <a:extLst>
            <a:ext uri="{FF2B5EF4-FFF2-40B4-BE49-F238E27FC236}">
              <a16:creationId xmlns:a16="http://schemas.microsoft.com/office/drawing/2014/main" id="{582EA3C7-E06C-4C2B-9191-A0057B7B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4" name="Picture 32">
          <a:extLst>
            <a:ext uri="{FF2B5EF4-FFF2-40B4-BE49-F238E27FC236}">
              <a16:creationId xmlns:a16="http://schemas.microsoft.com/office/drawing/2014/main" id="{F661A9E0-33AA-441C-A851-4085470C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5" name="Picture 32">
          <a:extLst>
            <a:ext uri="{FF2B5EF4-FFF2-40B4-BE49-F238E27FC236}">
              <a16:creationId xmlns:a16="http://schemas.microsoft.com/office/drawing/2014/main" id="{28C89758-608B-4327-B68D-2BCEF7FC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06" name="Picture 32">
          <a:extLst>
            <a:ext uri="{FF2B5EF4-FFF2-40B4-BE49-F238E27FC236}">
              <a16:creationId xmlns:a16="http://schemas.microsoft.com/office/drawing/2014/main" id="{22754251-9EBC-42CB-A7A1-D0567589B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7" name="Picture 32">
          <a:extLst>
            <a:ext uri="{FF2B5EF4-FFF2-40B4-BE49-F238E27FC236}">
              <a16:creationId xmlns:a16="http://schemas.microsoft.com/office/drawing/2014/main" id="{6E76614F-7D35-4F8F-8891-180E80BE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8" name="Picture 32">
          <a:extLst>
            <a:ext uri="{FF2B5EF4-FFF2-40B4-BE49-F238E27FC236}">
              <a16:creationId xmlns:a16="http://schemas.microsoft.com/office/drawing/2014/main" id="{3A2DFEB9-702E-4149-8F7C-DA69C00C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09" name="Picture 32">
          <a:extLst>
            <a:ext uri="{FF2B5EF4-FFF2-40B4-BE49-F238E27FC236}">
              <a16:creationId xmlns:a16="http://schemas.microsoft.com/office/drawing/2014/main" id="{9DED6A44-3929-4E2B-97C6-1D237328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10" name="Picture 32">
          <a:extLst>
            <a:ext uri="{FF2B5EF4-FFF2-40B4-BE49-F238E27FC236}">
              <a16:creationId xmlns:a16="http://schemas.microsoft.com/office/drawing/2014/main" id="{07E830F9-1308-4290-B41C-FF46DCDA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1" name="Picture 32">
          <a:extLst>
            <a:ext uri="{FF2B5EF4-FFF2-40B4-BE49-F238E27FC236}">
              <a16:creationId xmlns:a16="http://schemas.microsoft.com/office/drawing/2014/main" id="{3316BA5C-64E7-4BCD-9E4A-DFF4F930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2" name="Picture 32">
          <a:extLst>
            <a:ext uri="{FF2B5EF4-FFF2-40B4-BE49-F238E27FC236}">
              <a16:creationId xmlns:a16="http://schemas.microsoft.com/office/drawing/2014/main" id="{D4BA268C-557F-4308-B0E5-EEE92667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3" name="Picture 32">
          <a:extLst>
            <a:ext uri="{FF2B5EF4-FFF2-40B4-BE49-F238E27FC236}">
              <a16:creationId xmlns:a16="http://schemas.microsoft.com/office/drawing/2014/main" id="{F03524EB-57A4-42D5-8FF7-B34D6CC3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4" name="Picture 32">
          <a:extLst>
            <a:ext uri="{FF2B5EF4-FFF2-40B4-BE49-F238E27FC236}">
              <a16:creationId xmlns:a16="http://schemas.microsoft.com/office/drawing/2014/main" id="{35CE0B8A-50E9-4FF5-8F52-4220D22A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6</xdr:col>
      <xdr:colOff>295655</xdr:colOff>
      <xdr:row>1</xdr:row>
      <xdr:rowOff>1143</xdr:rowOff>
    </xdr:to>
    <xdr:pic>
      <xdr:nvPicPr>
        <xdr:cNvPr id="115" name="Picture 32">
          <a:extLst>
            <a:ext uri="{FF2B5EF4-FFF2-40B4-BE49-F238E27FC236}">
              <a16:creationId xmlns:a16="http://schemas.microsoft.com/office/drawing/2014/main" id="{1C662813-F4B0-45C7-9B68-7ED19A8E0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190500"/>
          <a:ext cx="1191010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6" name="Picture 32">
          <a:extLst>
            <a:ext uri="{FF2B5EF4-FFF2-40B4-BE49-F238E27FC236}">
              <a16:creationId xmlns:a16="http://schemas.microsoft.com/office/drawing/2014/main" id="{7692592D-444A-478A-AD95-9E7571CE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7" name="Picture 32">
          <a:extLst>
            <a:ext uri="{FF2B5EF4-FFF2-40B4-BE49-F238E27FC236}">
              <a16:creationId xmlns:a16="http://schemas.microsoft.com/office/drawing/2014/main" id="{7F23742A-7C5C-4F28-A880-4E378761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8" name="Picture 32">
          <a:extLst>
            <a:ext uri="{FF2B5EF4-FFF2-40B4-BE49-F238E27FC236}">
              <a16:creationId xmlns:a16="http://schemas.microsoft.com/office/drawing/2014/main" id="{3EE7A4DC-6535-42BB-8B70-8D931E25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19" name="Picture 32">
          <a:extLst>
            <a:ext uri="{FF2B5EF4-FFF2-40B4-BE49-F238E27FC236}">
              <a16:creationId xmlns:a16="http://schemas.microsoft.com/office/drawing/2014/main" id="{56ABCA31-AAD8-4645-B187-42BFDB17B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20" name="Picture 32">
          <a:extLst>
            <a:ext uri="{FF2B5EF4-FFF2-40B4-BE49-F238E27FC236}">
              <a16:creationId xmlns:a16="http://schemas.microsoft.com/office/drawing/2014/main" id="{FA1BF5EE-8AFE-4C55-9256-9DD4EF4D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21" name="Picture 32">
          <a:extLst>
            <a:ext uri="{FF2B5EF4-FFF2-40B4-BE49-F238E27FC236}">
              <a16:creationId xmlns:a16="http://schemas.microsoft.com/office/drawing/2014/main" id="{C66D7A74-58F9-4805-911A-0B25A766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22" name="Picture 32">
          <a:extLst>
            <a:ext uri="{FF2B5EF4-FFF2-40B4-BE49-F238E27FC236}">
              <a16:creationId xmlns:a16="http://schemas.microsoft.com/office/drawing/2014/main" id="{F87668FC-4420-4293-877F-05D0CE1D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23" name="Picture 32">
          <a:extLst>
            <a:ext uri="{FF2B5EF4-FFF2-40B4-BE49-F238E27FC236}">
              <a16:creationId xmlns:a16="http://schemas.microsoft.com/office/drawing/2014/main" id="{E8C3015E-6627-48C6-9AE1-C72F7D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4" name="Picture 32">
          <a:extLst>
            <a:ext uri="{FF2B5EF4-FFF2-40B4-BE49-F238E27FC236}">
              <a16:creationId xmlns:a16="http://schemas.microsoft.com/office/drawing/2014/main" id="{D51A6020-98ED-4139-8842-2FCBDE1A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5" name="Picture 32">
          <a:extLst>
            <a:ext uri="{FF2B5EF4-FFF2-40B4-BE49-F238E27FC236}">
              <a16:creationId xmlns:a16="http://schemas.microsoft.com/office/drawing/2014/main" id="{84CA7802-DA00-4D3C-8794-9D812961B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6" name="Picture 32">
          <a:extLst>
            <a:ext uri="{FF2B5EF4-FFF2-40B4-BE49-F238E27FC236}">
              <a16:creationId xmlns:a16="http://schemas.microsoft.com/office/drawing/2014/main" id="{9CC12BF8-98D9-4048-82B9-46FD3A22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3200396</xdr:colOff>
      <xdr:row>1</xdr:row>
      <xdr:rowOff>0</xdr:rowOff>
    </xdr:from>
    <xdr:to>
      <xdr:col>4</xdr:col>
      <xdr:colOff>200017</xdr:colOff>
      <xdr:row>1</xdr:row>
      <xdr:rowOff>2667</xdr:rowOff>
    </xdr:to>
    <xdr:pic>
      <xdr:nvPicPr>
        <xdr:cNvPr id="127" name="Picture 32">
          <a:extLst>
            <a:ext uri="{FF2B5EF4-FFF2-40B4-BE49-F238E27FC236}">
              <a16:creationId xmlns:a16="http://schemas.microsoft.com/office/drawing/2014/main" id="{0C7070FC-14DD-4C3A-8B80-F0AF6E74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41147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8" name="Picture 32">
          <a:extLst>
            <a:ext uri="{FF2B5EF4-FFF2-40B4-BE49-F238E27FC236}">
              <a16:creationId xmlns:a16="http://schemas.microsoft.com/office/drawing/2014/main" id="{E0BEDBC4-E928-42FC-ACD8-1F32B686B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29" name="Picture 32">
          <a:extLst>
            <a:ext uri="{FF2B5EF4-FFF2-40B4-BE49-F238E27FC236}">
              <a16:creationId xmlns:a16="http://schemas.microsoft.com/office/drawing/2014/main" id="{E7B40EF1-F3BE-43C6-9DC3-22A077C6D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0" name="Picture 32">
          <a:extLst>
            <a:ext uri="{FF2B5EF4-FFF2-40B4-BE49-F238E27FC236}">
              <a16:creationId xmlns:a16="http://schemas.microsoft.com/office/drawing/2014/main" id="{6644675C-46FF-4FDB-85B6-A1443CBA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1" name="Picture 32">
          <a:extLst>
            <a:ext uri="{FF2B5EF4-FFF2-40B4-BE49-F238E27FC236}">
              <a16:creationId xmlns:a16="http://schemas.microsoft.com/office/drawing/2014/main" id="{33AD1AEE-6EEC-4E6B-8D9C-72375B25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1238245</xdr:colOff>
      <xdr:row>1</xdr:row>
      <xdr:rowOff>0</xdr:rowOff>
    </xdr:from>
    <xdr:to>
      <xdr:col>5</xdr:col>
      <xdr:colOff>857630</xdr:colOff>
      <xdr:row>1</xdr:row>
      <xdr:rowOff>1143</xdr:rowOff>
    </xdr:to>
    <xdr:pic>
      <xdr:nvPicPr>
        <xdr:cNvPr id="132" name="Picture 32">
          <a:extLst>
            <a:ext uri="{FF2B5EF4-FFF2-40B4-BE49-F238E27FC236}">
              <a16:creationId xmlns:a16="http://schemas.microsoft.com/office/drawing/2014/main" id="{7F2E672D-644C-4AEF-A26A-3FD4B6CF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010145" y="190500"/>
          <a:ext cx="857635" cy="114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3" name="Picture 32">
          <a:extLst>
            <a:ext uri="{FF2B5EF4-FFF2-40B4-BE49-F238E27FC236}">
              <a16:creationId xmlns:a16="http://schemas.microsoft.com/office/drawing/2014/main" id="{D761A699-1BA8-48BD-9DA9-629C473F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4" name="Picture 32">
          <a:extLst>
            <a:ext uri="{FF2B5EF4-FFF2-40B4-BE49-F238E27FC236}">
              <a16:creationId xmlns:a16="http://schemas.microsoft.com/office/drawing/2014/main" id="{9CBDC1A6-7B5C-40B2-92A9-E630B7FF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5" name="Picture 32">
          <a:extLst>
            <a:ext uri="{FF2B5EF4-FFF2-40B4-BE49-F238E27FC236}">
              <a16:creationId xmlns:a16="http://schemas.microsoft.com/office/drawing/2014/main" id="{4A22AEE0-21F2-4064-887D-6931E281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3200396</xdr:colOff>
      <xdr:row>1</xdr:row>
      <xdr:rowOff>0</xdr:rowOff>
    </xdr:from>
    <xdr:to>
      <xdr:col>3</xdr:col>
      <xdr:colOff>200017</xdr:colOff>
      <xdr:row>1</xdr:row>
      <xdr:rowOff>2667</xdr:rowOff>
    </xdr:to>
    <xdr:pic>
      <xdr:nvPicPr>
        <xdr:cNvPr id="136" name="Picture 32">
          <a:extLst>
            <a:ext uri="{FF2B5EF4-FFF2-40B4-BE49-F238E27FC236}">
              <a16:creationId xmlns:a16="http://schemas.microsoft.com/office/drawing/2014/main" id="{6DA73B39-E1FB-4B2A-A737-2940CF78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171449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7" name="Picture 32">
          <a:extLst>
            <a:ext uri="{FF2B5EF4-FFF2-40B4-BE49-F238E27FC236}">
              <a16:creationId xmlns:a16="http://schemas.microsoft.com/office/drawing/2014/main" id="{C73D4CBF-EDB9-4413-B15A-D06290CD8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8" name="Picture 32">
          <a:extLst>
            <a:ext uri="{FF2B5EF4-FFF2-40B4-BE49-F238E27FC236}">
              <a16:creationId xmlns:a16="http://schemas.microsoft.com/office/drawing/2014/main" id="{FE444069-DBFD-4EBA-971E-7A638FE28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39" name="Picture 32">
          <a:extLst>
            <a:ext uri="{FF2B5EF4-FFF2-40B4-BE49-F238E27FC236}">
              <a16:creationId xmlns:a16="http://schemas.microsoft.com/office/drawing/2014/main" id="{C95E9EC9-D98F-4956-920B-C3950642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3200396</xdr:colOff>
      <xdr:row>1</xdr:row>
      <xdr:rowOff>0</xdr:rowOff>
    </xdr:from>
    <xdr:to>
      <xdr:col>2</xdr:col>
      <xdr:colOff>200017</xdr:colOff>
      <xdr:row>1</xdr:row>
      <xdr:rowOff>2667</xdr:rowOff>
    </xdr:to>
    <xdr:pic>
      <xdr:nvPicPr>
        <xdr:cNvPr id="140" name="Picture 32">
          <a:extLst>
            <a:ext uri="{FF2B5EF4-FFF2-40B4-BE49-F238E27FC236}">
              <a16:creationId xmlns:a16="http://schemas.microsoft.com/office/drawing/2014/main" id="{3A472584-7405-4BF3-A5E9-4CF621A47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819146" y="190500"/>
          <a:ext cx="200021" cy="266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666750</xdr:colOff>
      <xdr:row>1</xdr:row>
      <xdr:rowOff>66674</xdr:rowOff>
    </xdr:from>
    <xdr:to>
      <xdr:col>4</xdr:col>
      <xdr:colOff>790575</xdr:colOff>
      <xdr:row>8</xdr:row>
      <xdr:rowOff>0</xdr:rowOff>
    </xdr:to>
    <xdr:pic>
      <xdr:nvPicPr>
        <xdr:cNvPr id="141" name="Imagen 140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86DEBB27-5D37-4C82-8752-D7F925AC789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2381250" y="257174"/>
          <a:ext cx="2524125" cy="12668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EGRESOS%20E%20INGRESOS%202025%20(version%201).xlsb.xlsx" TargetMode="External"/><Relationship Id="rId1" Type="http://schemas.openxmlformats.org/officeDocument/2006/relationships/externalLinkPath" Target="file:///C:\Users\g.delacruz\Desktop\EGRESOS%20E%20INGRESOS%202025%20(version%201).xls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.delacruz\Desktop\CONCILIACION%20FIMOVIT%202025.xlsx" TargetMode="External"/><Relationship Id="rId1" Type="http://schemas.openxmlformats.org/officeDocument/2006/relationships/externalLinkPath" Target="file:///C:\Users\g.delacruz\Desktop\CONCILIACION%20FIMOVI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ECTORA ENERO 2025"/>
      <sheetName val="FIMOVIT ENERO 2025"/>
      <sheetName val="COLECTORA FEBRERO 2025"/>
      <sheetName val="FIMOVIT FEB 2025"/>
      <sheetName val="COLECTORA MARZ.2025"/>
      <sheetName val="FIMOVIT MARZ.2025"/>
      <sheetName val="COLECTORA ABRIL2025"/>
      <sheetName val="FIMOVIT ABRIL2025"/>
      <sheetName val="COLECTORA MAYO2025"/>
      <sheetName val="FIMOVIT MAYO 2025"/>
      <sheetName val="COLECTORA JUNIO 2025"/>
      <sheetName val="FIMOVIT JUNIO 2025"/>
      <sheetName val="COLECTORA JULIO 2025"/>
      <sheetName val="FIMOVIT JULIO 2025"/>
      <sheetName val="COLECTORA AGOSTO 2025"/>
      <sheetName val="FIMOVIT AGOSTO 2025"/>
      <sheetName val="COLECTORA SEPT 2025"/>
      <sheetName val="FIMOVIT SEPT 2025"/>
      <sheetName val="COLECTORA OCTUB 2025"/>
      <sheetName val="FIMOVIT OCTUB 2025"/>
      <sheetName val=" SANTIAGO OCTU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8">
          <cell r="F58">
            <v>5992746.9870000072</v>
          </cell>
        </row>
      </sheetData>
      <sheetData sheetId="17">
        <row r="48">
          <cell r="G48">
            <v>12519263.309999999</v>
          </cell>
        </row>
      </sheetData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MOVIT ENE.2025"/>
      <sheetName val="FIMOVIT FEB-2025"/>
      <sheetName val="FIMOVIT MARZ.2025"/>
      <sheetName val="FIMOVIT ABRIL 2025"/>
      <sheetName val="FIMOVIT MAYO 2025"/>
      <sheetName val="FIMOVIT JUNIO 2025"/>
      <sheetName val="FIMOVIT JULIO 2025"/>
      <sheetName val="FIMOVIT AGOSTO 2025"/>
      <sheetName val="FIMOVIT SEPT 2025"/>
      <sheetName val="FIMOVIT OCTUBRE 2025"/>
      <sheetName val="NOVIEMBRE 2025"/>
    </sheetNames>
    <sheetDataSet>
      <sheetData sheetId="0">
        <row r="24">
          <cell r="I24">
            <v>4790116.0999999996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2">
          <cell r="I32">
            <v>225633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16BE-F86C-4EA4-91B9-677A4E2282F2}">
  <dimension ref="A1:F72"/>
  <sheetViews>
    <sheetView workbookViewId="0">
      <selection activeCell="M14" sqref="M14"/>
    </sheetView>
  </sheetViews>
  <sheetFormatPr baseColWidth="10" defaultRowHeight="15"/>
  <cols>
    <col min="3" max="3" width="54.42578125" customWidth="1"/>
    <col min="4" max="4" width="17.7109375" customWidth="1"/>
    <col min="5" max="5" width="15.5703125" customWidth="1"/>
    <col min="6" max="6" width="17.5703125" customWidth="1"/>
  </cols>
  <sheetData>
    <row r="1" spans="1:6">
      <c r="C1" s="1"/>
    </row>
    <row r="2" spans="1:6">
      <c r="A2" s="2"/>
      <c r="B2" s="3"/>
      <c r="C2" s="3"/>
      <c r="D2" s="4"/>
      <c r="E2" s="5"/>
      <c r="F2" s="6"/>
    </row>
    <row r="3" spans="1:6">
      <c r="A3" s="2"/>
      <c r="B3" s="3"/>
      <c r="C3" s="3"/>
      <c r="D3" s="4"/>
      <c r="E3" s="5"/>
      <c r="F3" s="6"/>
    </row>
    <row r="4" spans="1:6">
      <c r="A4" s="2"/>
      <c r="B4" s="3"/>
      <c r="C4" s="3"/>
      <c r="D4" s="4"/>
      <c r="E4" s="5"/>
      <c r="F4" s="6"/>
    </row>
    <row r="5" spans="1:6" ht="18.75">
      <c r="A5" s="125"/>
      <c r="B5" s="125"/>
      <c r="C5" s="125"/>
      <c r="D5" s="125"/>
      <c r="E5" s="125"/>
      <c r="F5" s="125"/>
    </row>
    <row r="6" spans="1:6" ht="18.75">
      <c r="A6" s="125" t="s">
        <v>0</v>
      </c>
      <c r="B6" s="125"/>
      <c r="C6" s="125"/>
      <c r="D6" s="125"/>
      <c r="E6" s="125"/>
      <c r="F6" s="125"/>
    </row>
    <row r="7" spans="1:6" ht="18.75">
      <c r="A7" s="7"/>
      <c r="B7" s="7"/>
      <c r="C7" s="8" t="s">
        <v>59</v>
      </c>
      <c r="D7" s="7"/>
      <c r="E7" s="7"/>
      <c r="F7" s="7"/>
    </row>
    <row r="8" spans="1:6" ht="18.75">
      <c r="A8" s="125" t="s">
        <v>1</v>
      </c>
      <c r="B8" s="125"/>
      <c r="C8" s="125"/>
      <c r="D8" s="125"/>
      <c r="E8" s="125"/>
      <c r="F8" s="125"/>
    </row>
    <row r="9" spans="1:6" ht="16.5" thickBot="1">
      <c r="A9" s="9"/>
      <c r="B9" s="10"/>
      <c r="C9" s="1"/>
      <c r="D9" s="11"/>
      <c r="E9" s="12"/>
      <c r="F9" s="13"/>
    </row>
    <row r="10" spans="1:6" ht="17.25" thickBot="1">
      <c r="A10" s="126" t="s">
        <v>2</v>
      </c>
      <c r="B10" s="127"/>
      <c r="C10" s="127"/>
      <c r="D10" s="127"/>
      <c r="E10" s="127"/>
      <c r="F10" s="128"/>
    </row>
    <row r="11" spans="1:6" ht="15.75">
      <c r="A11" s="14"/>
      <c r="B11" s="15"/>
      <c r="C11" s="16"/>
      <c r="D11" s="17"/>
      <c r="E11" s="18"/>
      <c r="F11" s="19" t="s">
        <v>3</v>
      </c>
    </row>
    <row r="12" spans="1:6" ht="15.75">
      <c r="A12" s="20" t="s">
        <v>4</v>
      </c>
      <c r="B12" s="21" t="s">
        <v>5</v>
      </c>
      <c r="C12" s="21" t="s">
        <v>6</v>
      </c>
      <c r="D12" s="22" t="s">
        <v>7</v>
      </c>
      <c r="E12" s="22" t="s">
        <v>8</v>
      </c>
      <c r="F12" s="23" t="s">
        <v>9</v>
      </c>
    </row>
    <row r="13" spans="1:6" ht="15.75">
      <c r="A13" s="24"/>
      <c r="B13" s="25"/>
      <c r="C13" s="26" t="s">
        <v>3</v>
      </c>
      <c r="D13" s="27"/>
      <c r="E13" s="28"/>
      <c r="F13" s="28">
        <f>+'[1]COLECTORA SEPT 2025'!F58</f>
        <v>5992746.9870000072</v>
      </c>
    </row>
    <row r="14" spans="1:6">
      <c r="A14" s="29">
        <v>45931</v>
      </c>
      <c r="B14" s="30"/>
      <c r="C14" s="31"/>
      <c r="D14" s="32">
        <v>399090</v>
      </c>
      <c r="E14" s="33"/>
      <c r="F14" s="34">
        <f>+F13+D14-E14</f>
        <v>6391836.9870000072</v>
      </c>
    </row>
    <row r="15" spans="1:6">
      <c r="A15" s="29">
        <v>45932</v>
      </c>
      <c r="B15" s="35"/>
      <c r="C15" s="36"/>
      <c r="D15" s="32">
        <v>339960</v>
      </c>
      <c r="E15" s="37"/>
      <c r="F15" s="34">
        <f t="shared" ref="F15:F66" si="0">+F14+D15-E15</f>
        <v>6731796.9870000072</v>
      </c>
    </row>
    <row r="16" spans="1:6">
      <c r="A16" s="29">
        <v>45933</v>
      </c>
      <c r="B16" s="38"/>
      <c r="C16" s="36"/>
      <c r="D16" s="32">
        <v>341505</v>
      </c>
      <c r="E16" s="39"/>
      <c r="F16" s="34">
        <f t="shared" si="0"/>
        <v>7073301.9870000072</v>
      </c>
    </row>
    <row r="17" spans="1:6">
      <c r="A17" s="29">
        <v>45933</v>
      </c>
      <c r="B17" s="35" t="s">
        <v>10</v>
      </c>
      <c r="C17" s="40" t="s">
        <v>11</v>
      </c>
      <c r="D17" s="41"/>
      <c r="E17" s="37">
        <v>604825</v>
      </c>
      <c r="F17" s="34">
        <f t="shared" si="0"/>
        <v>6468476.9870000072</v>
      </c>
    </row>
    <row r="18" spans="1:6">
      <c r="A18" s="29">
        <v>45934</v>
      </c>
      <c r="B18" s="38"/>
      <c r="C18" s="36"/>
      <c r="D18" s="32">
        <v>180650</v>
      </c>
      <c r="E18" s="39"/>
      <c r="F18" s="34">
        <f t="shared" si="0"/>
        <v>6649126.9870000072</v>
      </c>
    </row>
    <row r="19" spans="1:6">
      <c r="A19" s="29">
        <v>45935</v>
      </c>
      <c r="B19" s="38"/>
      <c r="C19" s="42"/>
      <c r="D19" s="32">
        <v>92240</v>
      </c>
      <c r="E19" s="39"/>
      <c r="F19" s="34">
        <f t="shared" si="0"/>
        <v>6741366.9870000072</v>
      </c>
    </row>
    <row r="20" spans="1:6">
      <c r="A20" s="29">
        <v>45936</v>
      </c>
      <c r="B20" s="38"/>
      <c r="C20" s="36"/>
      <c r="D20" s="32">
        <v>376055</v>
      </c>
      <c r="E20" s="39"/>
      <c r="F20" s="34">
        <f t="shared" si="0"/>
        <v>7117421.9870000072</v>
      </c>
    </row>
    <row r="21" spans="1:6">
      <c r="A21" s="29">
        <v>45936</v>
      </c>
      <c r="B21" s="38" t="s">
        <v>12</v>
      </c>
      <c r="C21" s="36" t="s">
        <v>13</v>
      </c>
      <c r="D21" s="43"/>
      <c r="E21" s="44">
        <v>19054.05</v>
      </c>
      <c r="F21" s="34">
        <f t="shared" si="0"/>
        <v>7098367.9370000074</v>
      </c>
    </row>
    <row r="22" spans="1:6">
      <c r="A22" s="29">
        <v>45937</v>
      </c>
      <c r="B22" s="35"/>
      <c r="C22" s="36"/>
      <c r="D22" s="32">
        <v>355205</v>
      </c>
      <c r="E22" s="37"/>
      <c r="F22" s="34">
        <f t="shared" si="0"/>
        <v>7453572.9370000074</v>
      </c>
    </row>
    <row r="23" spans="1:6">
      <c r="A23" s="29">
        <v>45938</v>
      </c>
      <c r="B23" s="45"/>
      <c r="C23" s="36"/>
      <c r="D23" s="32">
        <v>361915</v>
      </c>
      <c r="E23" s="46"/>
      <c r="F23" s="34">
        <f t="shared" si="0"/>
        <v>7815487.9370000074</v>
      </c>
    </row>
    <row r="24" spans="1:6">
      <c r="A24" s="29">
        <v>45939</v>
      </c>
      <c r="B24" s="38"/>
      <c r="C24" s="36"/>
      <c r="D24" s="32">
        <v>330170</v>
      </c>
      <c r="E24" s="39"/>
      <c r="F24" s="34">
        <f t="shared" si="0"/>
        <v>8145657.9370000074</v>
      </c>
    </row>
    <row r="25" spans="1:6">
      <c r="A25" s="29">
        <v>45940</v>
      </c>
      <c r="B25" s="38"/>
      <c r="C25" s="36"/>
      <c r="D25" s="32">
        <v>322280</v>
      </c>
      <c r="E25" s="44"/>
      <c r="F25" s="34">
        <f t="shared" si="0"/>
        <v>8467937.9370000064</v>
      </c>
    </row>
    <row r="26" spans="1:6">
      <c r="A26" s="29">
        <v>45941</v>
      </c>
      <c r="B26" s="38"/>
      <c r="C26" s="36"/>
      <c r="D26" s="32">
        <v>176715</v>
      </c>
      <c r="E26" s="44"/>
      <c r="F26" s="34">
        <f t="shared" si="0"/>
        <v>8644652.9370000064</v>
      </c>
    </row>
    <row r="27" spans="1:6">
      <c r="A27" s="29">
        <v>45942</v>
      </c>
      <c r="B27" s="38"/>
      <c r="C27" s="36"/>
      <c r="D27" s="32">
        <v>74830</v>
      </c>
      <c r="E27" s="44"/>
      <c r="F27" s="34">
        <f t="shared" si="0"/>
        <v>8719482.9370000064</v>
      </c>
    </row>
    <row r="28" spans="1:6">
      <c r="A28" s="29">
        <v>45943</v>
      </c>
      <c r="B28" s="38"/>
      <c r="C28" s="36"/>
      <c r="D28" s="32">
        <v>382020</v>
      </c>
      <c r="E28" s="44"/>
      <c r="F28" s="34">
        <f t="shared" si="0"/>
        <v>9101502.9370000064</v>
      </c>
    </row>
    <row r="29" spans="1:6">
      <c r="A29" s="29">
        <v>45944</v>
      </c>
      <c r="B29" s="38"/>
      <c r="C29" s="36"/>
      <c r="D29" s="32">
        <v>343070</v>
      </c>
      <c r="E29" s="44"/>
      <c r="F29" s="34">
        <f t="shared" si="0"/>
        <v>9444572.9370000064</v>
      </c>
    </row>
    <row r="30" spans="1:6">
      <c r="A30" s="29">
        <v>45945</v>
      </c>
      <c r="B30" s="45"/>
      <c r="C30" s="36"/>
      <c r="D30" s="32">
        <v>343510</v>
      </c>
      <c r="E30" s="46"/>
      <c r="F30" s="34">
        <f t="shared" si="0"/>
        <v>9788082.9370000064</v>
      </c>
    </row>
    <row r="31" spans="1:6">
      <c r="A31" s="29">
        <v>45946</v>
      </c>
      <c r="B31" s="35"/>
      <c r="C31" s="36"/>
      <c r="D31" s="32">
        <v>343380</v>
      </c>
      <c r="E31" s="47"/>
      <c r="F31" s="34">
        <f t="shared" si="0"/>
        <v>10131462.937000006</v>
      </c>
    </row>
    <row r="32" spans="1:6">
      <c r="A32" s="29">
        <v>45946</v>
      </c>
      <c r="B32" s="38" t="s">
        <v>14</v>
      </c>
      <c r="C32" s="40" t="s">
        <v>15</v>
      </c>
      <c r="D32" s="46"/>
      <c r="E32" s="44">
        <v>249656.22</v>
      </c>
      <c r="F32" s="34">
        <f t="shared" si="0"/>
        <v>9881806.7170000058</v>
      </c>
    </row>
    <row r="33" spans="1:6">
      <c r="A33" s="29">
        <v>45946</v>
      </c>
      <c r="B33" s="38" t="s">
        <v>16</v>
      </c>
      <c r="C33" s="40" t="s">
        <v>17</v>
      </c>
      <c r="D33" s="46"/>
      <c r="E33" s="44">
        <v>1924017.09</v>
      </c>
      <c r="F33" s="34">
        <f t="shared" si="0"/>
        <v>7957789.6270000059</v>
      </c>
    </row>
    <row r="34" spans="1:6">
      <c r="A34" s="29">
        <v>45946</v>
      </c>
      <c r="B34" s="38" t="s">
        <v>18</v>
      </c>
      <c r="C34" s="40" t="s">
        <v>19</v>
      </c>
      <c r="D34" s="46"/>
      <c r="E34" s="44">
        <v>114438.29</v>
      </c>
      <c r="F34" s="34">
        <f t="shared" si="0"/>
        <v>7843351.3370000059</v>
      </c>
    </row>
    <row r="35" spans="1:6">
      <c r="A35" s="29">
        <v>45946</v>
      </c>
      <c r="B35" s="38" t="s">
        <v>20</v>
      </c>
      <c r="C35" s="40" t="s">
        <v>21</v>
      </c>
      <c r="D35" s="46"/>
      <c r="E35" s="44">
        <v>1521492</v>
      </c>
      <c r="F35" s="34">
        <f t="shared" si="0"/>
        <v>6321859.3370000059</v>
      </c>
    </row>
    <row r="36" spans="1:6">
      <c r="A36" s="29">
        <v>45946</v>
      </c>
      <c r="B36" s="38" t="s">
        <v>22</v>
      </c>
      <c r="C36" s="40" t="s">
        <v>23</v>
      </c>
      <c r="D36" s="46"/>
      <c r="E36" s="44">
        <v>917833.5</v>
      </c>
      <c r="F36" s="34">
        <f t="shared" si="0"/>
        <v>5404025.8370000059</v>
      </c>
    </row>
    <row r="37" spans="1:6">
      <c r="A37" s="29">
        <v>45946</v>
      </c>
      <c r="B37" s="38" t="s">
        <v>24</v>
      </c>
      <c r="C37" s="40" t="s">
        <v>25</v>
      </c>
      <c r="D37" s="46"/>
      <c r="E37" s="44">
        <v>2100000</v>
      </c>
      <c r="F37" s="34">
        <f t="shared" si="0"/>
        <v>3304025.8370000059</v>
      </c>
    </row>
    <row r="38" spans="1:6">
      <c r="A38" s="29">
        <v>45946</v>
      </c>
      <c r="B38" s="38" t="s">
        <v>26</v>
      </c>
      <c r="C38" s="40" t="s">
        <v>15</v>
      </c>
      <c r="D38" s="46"/>
      <c r="E38" s="44">
        <v>51217.4</v>
      </c>
      <c r="F38" s="34">
        <f t="shared" si="0"/>
        <v>3252808.437000006</v>
      </c>
    </row>
    <row r="39" spans="1:6">
      <c r="A39" s="29">
        <v>45946</v>
      </c>
      <c r="B39" s="38" t="s">
        <v>27</v>
      </c>
      <c r="C39" s="40" t="s">
        <v>28</v>
      </c>
      <c r="D39" s="41"/>
      <c r="E39" s="44">
        <v>93172.800000000003</v>
      </c>
      <c r="F39" s="34">
        <f t="shared" si="0"/>
        <v>3159635.6370000062</v>
      </c>
    </row>
    <row r="40" spans="1:6">
      <c r="A40" s="29">
        <v>45947</v>
      </c>
      <c r="B40" s="38"/>
      <c r="C40" s="40"/>
      <c r="D40" s="32">
        <v>346075</v>
      </c>
      <c r="E40" s="44"/>
      <c r="F40" s="34">
        <f t="shared" si="0"/>
        <v>3505710.6370000062</v>
      </c>
    </row>
    <row r="41" spans="1:6">
      <c r="A41" s="29">
        <v>45948</v>
      </c>
      <c r="B41" s="38"/>
      <c r="C41" s="40"/>
      <c r="D41" s="32">
        <v>176670</v>
      </c>
      <c r="E41" s="39"/>
      <c r="F41" s="34">
        <f t="shared" si="0"/>
        <v>3682380.6370000062</v>
      </c>
    </row>
    <row r="42" spans="1:6">
      <c r="A42" s="29">
        <v>45949</v>
      </c>
      <c r="B42" s="38"/>
      <c r="C42" s="40"/>
      <c r="D42" s="32">
        <v>93705</v>
      </c>
      <c r="E42" s="39"/>
      <c r="F42" s="34">
        <f t="shared" si="0"/>
        <v>3776085.6370000062</v>
      </c>
    </row>
    <row r="43" spans="1:6">
      <c r="A43" s="29">
        <v>45950</v>
      </c>
      <c r="B43" s="38"/>
      <c r="C43" s="40"/>
      <c r="D43" s="32">
        <v>352500</v>
      </c>
      <c r="E43" s="44"/>
      <c r="F43" s="34">
        <f t="shared" si="0"/>
        <v>4128585.6370000062</v>
      </c>
    </row>
    <row r="44" spans="1:6">
      <c r="A44" s="29">
        <v>45951</v>
      </c>
      <c r="B44" s="38"/>
      <c r="C44" s="40"/>
      <c r="D44" s="48">
        <v>268905</v>
      </c>
      <c r="E44" s="44"/>
      <c r="F44" s="34">
        <f t="shared" si="0"/>
        <v>4397490.6370000057</v>
      </c>
    </row>
    <row r="45" spans="1:6">
      <c r="A45" s="29">
        <v>45951</v>
      </c>
      <c r="B45" s="38" t="s">
        <v>29</v>
      </c>
      <c r="C45" s="40" t="s">
        <v>30</v>
      </c>
      <c r="D45" s="41"/>
      <c r="E45" s="44">
        <v>96666.66</v>
      </c>
      <c r="F45" s="34">
        <f t="shared" si="0"/>
        <v>4300823.9770000055</v>
      </c>
    </row>
    <row r="46" spans="1:6">
      <c r="A46" s="29">
        <v>45951</v>
      </c>
      <c r="B46" s="38" t="s">
        <v>31</v>
      </c>
      <c r="C46" s="40" t="s">
        <v>32</v>
      </c>
      <c r="D46" s="41"/>
      <c r="E46" s="44">
        <v>114438.29</v>
      </c>
      <c r="F46" s="34">
        <f t="shared" si="0"/>
        <v>4186385.6870000055</v>
      </c>
    </row>
    <row r="47" spans="1:6">
      <c r="A47" s="29">
        <v>45951</v>
      </c>
      <c r="B47" s="49" t="s">
        <v>33</v>
      </c>
      <c r="C47" s="40" t="s">
        <v>34</v>
      </c>
      <c r="D47" s="41"/>
      <c r="E47" s="50">
        <v>99200</v>
      </c>
      <c r="F47" s="34">
        <f t="shared" si="0"/>
        <v>4087185.6870000055</v>
      </c>
    </row>
    <row r="48" spans="1:6">
      <c r="A48" s="29">
        <v>45951</v>
      </c>
      <c r="B48" s="38" t="s">
        <v>35</v>
      </c>
      <c r="C48" s="40" t="s">
        <v>36</v>
      </c>
      <c r="D48" s="41"/>
      <c r="E48" s="39">
        <v>820800</v>
      </c>
      <c r="F48" s="34">
        <f t="shared" si="0"/>
        <v>3266385.6870000055</v>
      </c>
    </row>
    <row r="49" spans="1:6">
      <c r="A49" s="29">
        <v>45952</v>
      </c>
      <c r="B49" s="38"/>
      <c r="C49" s="40"/>
      <c r="D49" s="32">
        <v>178745</v>
      </c>
      <c r="E49" s="44"/>
      <c r="F49" s="34">
        <f t="shared" si="0"/>
        <v>3445130.6870000055</v>
      </c>
    </row>
    <row r="50" spans="1:6">
      <c r="A50" s="29">
        <v>45952</v>
      </c>
      <c r="B50" s="38" t="s">
        <v>37</v>
      </c>
      <c r="C50" s="40" t="s">
        <v>38</v>
      </c>
      <c r="D50" s="41"/>
      <c r="E50" s="50">
        <v>119180</v>
      </c>
      <c r="F50" s="34">
        <f t="shared" si="0"/>
        <v>3325950.6870000055</v>
      </c>
    </row>
    <row r="51" spans="1:6">
      <c r="A51" s="29">
        <v>45952</v>
      </c>
      <c r="B51" s="38" t="s">
        <v>39</v>
      </c>
      <c r="C51" s="40" t="s">
        <v>40</v>
      </c>
      <c r="D51" s="41"/>
      <c r="E51" s="44">
        <v>2360</v>
      </c>
      <c r="F51" s="34">
        <f t="shared" si="0"/>
        <v>3323590.6870000055</v>
      </c>
    </row>
    <row r="52" spans="1:6">
      <c r="A52" s="29">
        <v>45952</v>
      </c>
      <c r="B52" s="38" t="s">
        <v>41</v>
      </c>
      <c r="C52" s="40" t="s">
        <v>42</v>
      </c>
      <c r="D52" s="46"/>
      <c r="E52" s="44">
        <v>354000</v>
      </c>
      <c r="F52" s="34">
        <f t="shared" si="0"/>
        <v>2969590.6870000055</v>
      </c>
    </row>
    <row r="53" spans="1:6">
      <c r="A53" s="29">
        <v>45953</v>
      </c>
      <c r="B53" s="38"/>
      <c r="C53" s="40"/>
      <c r="D53" s="32">
        <v>85665</v>
      </c>
      <c r="E53" s="44"/>
      <c r="F53" s="34">
        <f t="shared" si="0"/>
        <v>3055255.6870000055</v>
      </c>
    </row>
    <row r="54" spans="1:6">
      <c r="A54" s="29">
        <v>45954</v>
      </c>
      <c r="B54" s="38"/>
      <c r="C54" s="40"/>
      <c r="D54" s="32">
        <v>77390</v>
      </c>
      <c r="E54" s="44"/>
      <c r="F54" s="34">
        <f t="shared" si="0"/>
        <v>3132645.6870000055</v>
      </c>
    </row>
    <row r="55" spans="1:6">
      <c r="A55" s="29">
        <v>45955</v>
      </c>
      <c r="B55" s="38"/>
      <c r="C55" s="40"/>
      <c r="D55" s="32">
        <v>90725</v>
      </c>
      <c r="E55" s="44"/>
      <c r="F55" s="34">
        <f t="shared" si="0"/>
        <v>3223370.6870000055</v>
      </c>
    </row>
    <row r="56" spans="1:6">
      <c r="A56" s="29">
        <v>45956</v>
      </c>
      <c r="B56" s="38"/>
      <c r="C56" s="40"/>
      <c r="D56" s="32">
        <v>56650</v>
      </c>
      <c r="E56" s="44"/>
      <c r="F56" s="34">
        <f t="shared" si="0"/>
        <v>3280020.6870000055</v>
      </c>
    </row>
    <row r="57" spans="1:6">
      <c r="A57" s="29">
        <v>45957</v>
      </c>
      <c r="B57" s="38"/>
      <c r="C57" s="40"/>
      <c r="D57" s="32">
        <v>1180098.6000000001</v>
      </c>
      <c r="E57" s="44"/>
      <c r="F57" s="34">
        <f t="shared" si="0"/>
        <v>4460119.2870000061</v>
      </c>
    </row>
    <row r="58" spans="1:6">
      <c r="A58" s="29">
        <v>45958</v>
      </c>
      <c r="B58" s="38"/>
      <c r="C58" s="40"/>
      <c r="D58" s="32">
        <v>296495</v>
      </c>
      <c r="E58" s="44"/>
      <c r="F58" s="34">
        <f t="shared" si="0"/>
        <v>4756614.2870000061</v>
      </c>
    </row>
    <row r="59" spans="1:6">
      <c r="A59" s="29">
        <v>45959</v>
      </c>
      <c r="B59" s="38"/>
      <c r="C59" s="40"/>
      <c r="D59" s="32">
        <v>316460</v>
      </c>
      <c r="E59" s="44"/>
      <c r="F59" s="34">
        <f t="shared" si="0"/>
        <v>5073074.2870000061</v>
      </c>
    </row>
    <row r="60" spans="1:6">
      <c r="A60" s="29">
        <v>45959</v>
      </c>
      <c r="B60" s="38" t="s">
        <v>43</v>
      </c>
      <c r="C60" s="40" t="s">
        <v>44</v>
      </c>
      <c r="D60" s="46"/>
      <c r="E60" s="44">
        <v>248084.33</v>
      </c>
      <c r="F60" s="34">
        <f t="shared" si="0"/>
        <v>4824989.957000006</v>
      </c>
    </row>
    <row r="61" spans="1:6">
      <c r="A61" s="29">
        <v>45960</v>
      </c>
      <c r="B61" s="38"/>
      <c r="C61" s="40"/>
      <c r="D61" s="32">
        <v>318610</v>
      </c>
      <c r="E61" s="39"/>
      <c r="F61" s="34">
        <f t="shared" si="0"/>
        <v>5143599.957000006</v>
      </c>
    </row>
    <row r="62" spans="1:6">
      <c r="A62" s="29">
        <v>45961</v>
      </c>
      <c r="B62" s="38"/>
      <c r="C62" s="40"/>
      <c r="D62" s="32">
        <v>342475</v>
      </c>
      <c r="E62" s="39"/>
      <c r="F62" s="34">
        <f t="shared" si="0"/>
        <v>5486074.957000006</v>
      </c>
    </row>
    <row r="63" spans="1:6">
      <c r="A63" s="29">
        <v>45961</v>
      </c>
      <c r="B63" s="38" t="s">
        <v>45</v>
      </c>
      <c r="C63" s="51" t="s">
        <v>46</v>
      </c>
      <c r="D63" s="32"/>
      <c r="E63" s="39">
        <v>403190.37</v>
      </c>
      <c r="F63" s="34">
        <f t="shared" si="0"/>
        <v>5082884.5870000059</v>
      </c>
    </row>
    <row r="64" spans="1:6">
      <c r="A64" s="29">
        <v>45961</v>
      </c>
      <c r="B64" s="38"/>
      <c r="C64" s="51" t="s">
        <v>47</v>
      </c>
      <c r="D64" s="52">
        <v>248084.33</v>
      </c>
      <c r="E64" s="39"/>
      <c r="F64" s="34">
        <f t="shared" si="0"/>
        <v>5330968.917000006</v>
      </c>
    </row>
    <row r="65" spans="1:6">
      <c r="A65" s="29">
        <v>45961</v>
      </c>
      <c r="B65" s="38"/>
      <c r="C65" s="40" t="s">
        <v>48</v>
      </c>
      <c r="D65" s="41">
        <v>1840308.12</v>
      </c>
      <c r="E65" s="39"/>
      <c r="F65" s="34">
        <f t="shared" si="0"/>
        <v>7171277.0370000061</v>
      </c>
    </row>
    <row r="66" spans="1:6">
      <c r="A66" s="29">
        <v>45961</v>
      </c>
      <c r="B66" s="38"/>
      <c r="C66" s="40" t="s">
        <v>49</v>
      </c>
      <c r="D66" s="41"/>
      <c r="E66" s="39">
        <v>385</v>
      </c>
      <c r="F66" s="34">
        <f t="shared" si="0"/>
        <v>7170892.0370000061</v>
      </c>
    </row>
    <row r="67" spans="1:6" ht="15.75" thickBot="1">
      <c r="A67" s="53"/>
      <c r="B67" s="54"/>
      <c r="C67" s="54"/>
      <c r="D67" s="55">
        <f>SUM(D13:D66)</f>
        <v>11032156.050000001</v>
      </c>
      <c r="E67" s="55">
        <f>SUM(E13:E66)</f>
        <v>9854011</v>
      </c>
      <c r="F67" s="56"/>
    </row>
    <row r="68" spans="1:6" ht="15.75">
      <c r="A68" s="57"/>
      <c r="B68" s="58"/>
      <c r="C68" s="59"/>
      <c r="D68" s="60"/>
      <c r="E68" s="61"/>
      <c r="F68" s="61"/>
    </row>
    <row r="69" spans="1:6" ht="15.75">
      <c r="A69" s="62"/>
      <c r="B69" s="63"/>
      <c r="C69" s="64"/>
      <c r="E69" s="65"/>
      <c r="F69" s="66"/>
    </row>
    <row r="70" spans="1:6">
      <c r="A70" s="129" t="s">
        <v>50</v>
      </c>
      <c r="B70" s="129"/>
      <c r="C70" s="123" t="s">
        <v>51</v>
      </c>
      <c r="D70" s="123"/>
      <c r="E70" s="123" t="s">
        <v>52</v>
      </c>
      <c r="F70" s="123"/>
    </row>
    <row r="71" spans="1:6">
      <c r="A71" s="122" t="s">
        <v>53</v>
      </c>
      <c r="B71" s="122"/>
      <c r="C71" s="123" t="s">
        <v>54</v>
      </c>
      <c r="D71" s="123"/>
      <c r="E71" s="8" t="s">
        <v>55</v>
      </c>
      <c r="F71" s="8"/>
    </row>
    <row r="72" spans="1:6">
      <c r="A72" s="124" t="s">
        <v>56</v>
      </c>
      <c r="B72" s="124"/>
      <c r="C72" s="123" t="s">
        <v>57</v>
      </c>
      <c r="D72" s="123"/>
      <c r="E72" s="67" t="s">
        <v>58</v>
      </c>
      <c r="F72" s="67"/>
    </row>
  </sheetData>
  <protectedRanges>
    <protectedRange sqref="E70" name="Rango1_2_1_9_1_1_1_1_2_1_1_1_1_1_1_1"/>
  </protectedRanges>
  <mergeCells count="11">
    <mergeCell ref="A71:B71"/>
    <mergeCell ref="C71:D71"/>
    <mergeCell ref="A72:B72"/>
    <mergeCell ref="C72:D72"/>
    <mergeCell ref="A5:F5"/>
    <mergeCell ref="A6:F6"/>
    <mergeCell ref="A8:F8"/>
    <mergeCell ref="A10:F10"/>
    <mergeCell ref="A70:B70"/>
    <mergeCell ref="C70:D70"/>
    <mergeCell ref="E70:F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882A-61A1-416B-A693-BD07229B9FD7}">
  <dimension ref="A2:O104"/>
  <sheetViews>
    <sheetView workbookViewId="0">
      <selection activeCell="N20" sqref="N20:N21"/>
    </sheetView>
  </sheetViews>
  <sheetFormatPr baseColWidth="10" defaultRowHeight="15"/>
  <cols>
    <col min="1" max="1" width="1.42578125" customWidth="1"/>
    <col min="2" max="2" width="10.85546875" style="1" customWidth="1"/>
    <col min="3" max="3" width="13.42578125" style="1" customWidth="1"/>
    <col min="4" max="4" width="47.5703125" style="71" customWidth="1"/>
    <col min="5" max="6" width="13.42578125" style="70" customWidth="1"/>
    <col min="7" max="7" width="14" customWidth="1"/>
    <col min="8" max="8" width="8" customWidth="1"/>
    <col min="9" max="9" width="13.42578125" style="69" customWidth="1"/>
    <col min="10" max="10" width="13" style="70" customWidth="1"/>
    <col min="11" max="11" width="17.5703125" style="69" customWidth="1"/>
    <col min="12" max="12" width="12.42578125" style="69" customWidth="1"/>
    <col min="13" max="13" width="21.140625" customWidth="1"/>
    <col min="14" max="14" width="16.140625" customWidth="1"/>
    <col min="15" max="15" width="18" style="69" customWidth="1"/>
  </cols>
  <sheetData>
    <row r="2" spans="1:14">
      <c r="B2" s="3"/>
      <c r="C2" s="3"/>
      <c r="D2" s="68"/>
      <c r="E2" s="5"/>
      <c r="F2" s="5"/>
      <c r="G2" s="6"/>
    </row>
    <row r="3" spans="1:14">
      <c r="B3" s="3"/>
      <c r="C3" s="3"/>
      <c r="E3" s="5"/>
      <c r="F3" s="5"/>
      <c r="G3" s="6"/>
    </row>
    <row r="4" spans="1:14">
      <c r="B4" s="3"/>
      <c r="C4" s="3"/>
      <c r="D4" s="68"/>
      <c r="E4" s="5"/>
      <c r="F4" s="5"/>
      <c r="G4" s="6"/>
    </row>
    <row r="5" spans="1:14">
      <c r="B5" s="3"/>
      <c r="C5" s="3"/>
      <c r="D5" s="68"/>
      <c r="E5" s="5"/>
      <c r="F5" s="5"/>
      <c r="G5" s="6"/>
    </row>
    <row r="6" spans="1:14" ht="18.75">
      <c r="B6" s="125"/>
      <c r="C6" s="125"/>
      <c r="D6" s="125"/>
      <c r="E6" s="125"/>
      <c r="F6" s="125"/>
      <c r="G6" s="125"/>
      <c r="L6" s="72"/>
    </row>
    <row r="7" spans="1:14" ht="18.75">
      <c r="B7" s="7"/>
      <c r="C7" s="7"/>
      <c r="D7" s="73"/>
      <c r="E7" s="7"/>
      <c r="F7" s="7"/>
      <c r="G7" s="7"/>
      <c r="L7" s="72"/>
    </row>
    <row r="8" spans="1:14" ht="18.75">
      <c r="B8" s="125" t="s">
        <v>0</v>
      </c>
      <c r="C8" s="125"/>
      <c r="D8" s="125"/>
      <c r="E8" s="125"/>
      <c r="F8" s="125"/>
      <c r="G8" s="125"/>
      <c r="L8" s="72"/>
    </row>
    <row r="9" spans="1:14" ht="18.75">
      <c r="B9" s="7"/>
      <c r="C9" s="7"/>
      <c r="D9" s="8" t="s">
        <v>60</v>
      </c>
      <c r="E9" s="7"/>
      <c r="F9" s="7"/>
      <c r="G9" s="7"/>
      <c r="L9" s="72"/>
    </row>
    <row r="10" spans="1:14" ht="18.75">
      <c r="B10" s="125" t="s">
        <v>1</v>
      </c>
      <c r="C10" s="125"/>
      <c r="D10" s="125"/>
      <c r="E10" s="125"/>
      <c r="F10" s="125"/>
      <c r="G10" s="125"/>
      <c r="L10" s="72"/>
    </row>
    <row r="11" spans="1:14" ht="11.25" customHeight="1">
      <c r="A11" s="74"/>
      <c r="B11" s="10"/>
      <c r="C11" s="10"/>
      <c r="D11" s="75"/>
      <c r="E11" s="12"/>
      <c r="F11" s="12"/>
      <c r="G11" s="13"/>
      <c r="L11" s="72"/>
    </row>
    <row r="12" spans="1:14" ht="16.5">
      <c r="A12" s="74"/>
      <c r="B12" s="130" t="s">
        <v>61</v>
      </c>
      <c r="C12" s="130"/>
      <c r="D12" s="130"/>
      <c r="E12" s="130"/>
      <c r="F12" s="130"/>
      <c r="G12" s="130"/>
      <c r="L12" s="72"/>
    </row>
    <row r="13" spans="1:14" ht="15.75" customHeight="1">
      <c r="A13" s="74"/>
      <c r="B13" s="21"/>
      <c r="C13" s="76"/>
      <c r="D13" s="77"/>
      <c r="E13" s="78"/>
      <c r="F13" s="79"/>
      <c r="G13" s="80" t="s">
        <v>3</v>
      </c>
      <c r="L13" s="72"/>
    </row>
    <row r="14" spans="1:14" ht="15.75">
      <c r="A14" s="74"/>
      <c r="B14" s="21" t="s">
        <v>4</v>
      </c>
      <c r="C14" s="81" t="s">
        <v>62</v>
      </c>
      <c r="D14" s="77" t="s">
        <v>6</v>
      </c>
      <c r="E14" s="22" t="s">
        <v>7</v>
      </c>
      <c r="F14" s="22" t="s">
        <v>8</v>
      </c>
      <c r="G14" s="22" t="s">
        <v>9</v>
      </c>
      <c r="K14" s="82"/>
      <c r="L14" s="72"/>
    </row>
    <row r="15" spans="1:14" ht="16.5" customHeight="1">
      <c r="A15" s="74"/>
      <c r="B15" s="83"/>
      <c r="C15" s="25"/>
      <c r="D15" s="84" t="s">
        <v>3</v>
      </c>
      <c r="E15" s="27"/>
      <c r="F15" s="28"/>
      <c r="G15" s="28">
        <f>+'[1]FIMOVIT SEPT 2025'!G48</f>
        <v>12519263.309999999</v>
      </c>
      <c r="K15" s="70"/>
      <c r="L15" s="70"/>
      <c r="M15" s="69"/>
      <c r="N15" s="85"/>
    </row>
    <row r="16" spans="1:14" ht="16.5" customHeight="1">
      <c r="A16" s="74"/>
      <c r="B16" s="86">
        <v>45931</v>
      </c>
      <c r="C16" s="87"/>
      <c r="D16" s="88"/>
      <c r="E16" s="48">
        <v>248040</v>
      </c>
      <c r="F16" s="89"/>
      <c r="G16" s="90">
        <f>+G15+E16-F16</f>
        <v>12767303.309999999</v>
      </c>
      <c r="J16" s="91"/>
      <c r="K16" s="92"/>
      <c r="L16" s="93"/>
      <c r="N16" s="85"/>
    </row>
    <row r="17" spans="1:15" ht="16.5" customHeight="1">
      <c r="A17" s="74"/>
      <c r="B17" s="86">
        <v>45932</v>
      </c>
      <c r="C17" s="52"/>
      <c r="D17" s="94"/>
      <c r="E17" s="48">
        <v>217410</v>
      </c>
      <c r="F17" s="89"/>
      <c r="G17" s="90">
        <f t="shared" ref="G17:G48" si="0">+G16+E17-F17</f>
        <v>12984713.309999999</v>
      </c>
      <c r="J17" s="91"/>
      <c r="K17" s="92"/>
      <c r="L17" s="93"/>
      <c r="N17" s="85"/>
    </row>
    <row r="18" spans="1:15" ht="16.5" customHeight="1">
      <c r="A18" s="74"/>
      <c r="B18" s="86">
        <v>45933</v>
      </c>
      <c r="C18" s="87"/>
      <c r="D18" s="88"/>
      <c r="E18" s="48">
        <v>175380</v>
      </c>
      <c r="F18" s="95"/>
      <c r="G18" s="90">
        <f t="shared" si="0"/>
        <v>13160093.309999999</v>
      </c>
      <c r="J18" s="91"/>
      <c r="K18" s="92"/>
      <c r="L18" s="93"/>
      <c r="N18" s="85"/>
    </row>
    <row r="19" spans="1:15" ht="15.75" customHeight="1">
      <c r="A19" s="74"/>
      <c r="B19" s="86">
        <v>45934</v>
      </c>
      <c r="C19" s="87"/>
      <c r="D19" s="88"/>
      <c r="E19" s="48">
        <v>137355</v>
      </c>
      <c r="F19" s="95"/>
      <c r="G19" s="90">
        <f t="shared" si="0"/>
        <v>13297448.309999999</v>
      </c>
      <c r="J19" s="91"/>
      <c r="K19" s="92"/>
      <c r="L19" s="93"/>
      <c r="N19" s="85"/>
    </row>
    <row r="20" spans="1:15" ht="15.75">
      <c r="A20" s="74"/>
      <c r="B20" s="86">
        <v>45935</v>
      </c>
      <c r="C20" s="87"/>
      <c r="D20" s="88"/>
      <c r="E20" s="48">
        <v>110175</v>
      </c>
      <c r="F20" s="95"/>
      <c r="G20" s="90">
        <f t="shared" si="0"/>
        <v>13407623.309999999</v>
      </c>
      <c r="J20" s="91"/>
      <c r="K20" s="96"/>
      <c r="L20" s="1"/>
      <c r="M20" s="97"/>
      <c r="N20" s="85"/>
    </row>
    <row r="21" spans="1:15" ht="15.75">
      <c r="A21" s="74"/>
      <c r="B21" s="86">
        <v>45936</v>
      </c>
      <c r="C21" s="87"/>
      <c r="D21" s="94"/>
      <c r="E21" s="48">
        <v>232950</v>
      </c>
      <c r="F21" s="95"/>
      <c r="G21" s="90">
        <f t="shared" si="0"/>
        <v>13640573.309999999</v>
      </c>
      <c r="J21" s="91"/>
      <c r="K21" s="72"/>
      <c r="L21" s="72"/>
      <c r="N21" s="85"/>
    </row>
    <row r="22" spans="1:15" ht="15.75">
      <c r="A22" s="74"/>
      <c r="B22" s="86">
        <v>45937</v>
      </c>
      <c r="C22" s="52"/>
      <c r="D22" s="94"/>
      <c r="E22" s="48">
        <v>226045</v>
      </c>
      <c r="F22" s="89"/>
      <c r="G22" s="90">
        <f t="shared" si="0"/>
        <v>13866618.309999999</v>
      </c>
      <c r="J22" s="91"/>
      <c r="K22" s="72"/>
      <c r="L22" s="92"/>
      <c r="N22" s="85"/>
    </row>
    <row r="23" spans="1:15" ht="15.75">
      <c r="A23" s="74"/>
      <c r="B23" s="86">
        <v>45938</v>
      </c>
      <c r="C23" s="52"/>
      <c r="D23" s="94"/>
      <c r="E23" s="48">
        <v>226335</v>
      </c>
      <c r="F23" s="89"/>
      <c r="G23" s="90">
        <f t="shared" si="0"/>
        <v>14092953.309999999</v>
      </c>
      <c r="J23" s="98"/>
      <c r="K23" s="91"/>
      <c r="L23" s="92"/>
      <c r="M23" s="99"/>
      <c r="N23" s="85"/>
      <c r="O23" s="93"/>
    </row>
    <row r="24" spans="1:15" ht="15.75">
      <c r="A24" s="74"/>
      <c r="B24" s="86">
        <v>45939</v>
      </c>
      <c r="C24" s="87"/>
      <c r="D24" s="94"/>
      <c r="E24" s="48">
        <v>206160</v>
      </c>
      <c r="F24" s="100"/>
      <c r="G24" s="90">
        <f t="shared" si="0"/>
        <v>14299113.309999999</v>
      </c>
      <c r="J24" s="91"/>
      <c r="K24" s="72"/>
      <c r="L24" s="92"/>
      <c r="N24" s="85"/>
    </row>
    <row r="25" spans="1:15" ht="15.75">
      <c r="A25" s="74"/>
      <c r="B25" s="86">
        <v>45940</v>
      </c>
      <c r="C25" s="87"/>
      <c r="D25" s="94"/>
      <c r="E25" s="48">
        <v>215925</v>
      </c>
      <c r="F25" s="100"/>
      <c r="G25" s="90">
        <f t="shared" si="0"/>
        <v>14515038.309999999</v>
      </c>
      <c r="J25" s="101"/>
      <c r="K25" s="72"/>
      <c r="L25" s="72"/>
      <c r="N25" s="85"/>
    </row>
    <row r="26" spans="1:15" ht="15.75">
      <c r="A26" s="74"/>
      <c r="B26" s="86">
        <v>45941</v>
      </c>
      <c r="C26" s="87"/>
      <c r="D26" s="94"/>
      <c r="E26" s="48">
        <v>111255</v>
      </c>
      <c r="F26" s="100"/>
      <c r="G26" s="90">
        <f t="shared" si="0"/>
        <v>14626293.309999999</v>
      </c>
      <c r="J26" s="91"/>
      <c r="N26" s="85"/>
    </row>
    <row r="27" spans="1:15" ht="15.75">
      <c r="A27" s="74"/>
      <c r="B27" s="86">
        <v>45942</v>
      </c>
      <c r="C27" s="87"/>
      <c r="D27" s="94"/>
      <c r="E27" s="48">
        <v>109710</v>
      </c>
      <c r="F27" s="100"/>
      <c r="G27" s="90">
        <f t="shared" si="0"/>
        <v>14736003.309999999</v>
      </c>
      <c r="J27" s="91"/>
      <c r="N27" s="85"/>
    </row>
    <row r="28" spans="1:15" ht="15.75">
      <c r="A28" s="74"/>
      <c r="B28" s="86">
        <v>45943</v>
      </c>
      <c r="C28" s="87"/>
      <c r="D28" s="94"/>
      <c r="E28" s="48">
        <v>200880</v>
      </c>
      <c r="F28" s="100"/>
      <c r="G28" s="90">
        <f t="shared" si="0"/>
        <v>14936883.309999999</v>
      </c>
      <c r="J28" s="91"/>
      <c r="N28" s="85"/>
    </row>
    <row r="29" spans="1:15" ht="15.75">
      <c r="A29" s="74"/>
      <c r="B29" s="86">
        <v>45944</v>
      </c>
      <c r="C29" s="52"/>
      <c r="D29" s="94"/>
      <c r="E29" s="48">
        <v>245790</v>
      </c>
      <c r="F29" s="89"/>
      <c r="G29" s="90">
        <f t="shared" si="0"/>
        <v>15182673.309999999</v>
      </c>
      <c r="J29" s="91"/>
      <c r="N29" s="85"/>
    </row>
    <row r="30" spans="1:15" ht="15.75">
      <c r="A30" s="74"/>
      <c r="B30" s="86">
        <v>45945</v>
      </c>
      <c r="C30" s="87"/>
      <c r="D30" s="94"/>
      <c r="E30" s="48">
        <v>228695</v>
      </c>
      <c r="F30" s="100"/>
      <c r="G30" s="90">
        <f t="shared" si="0"/>
        <v>15411368.309999999</v>
      </c>
      <c r="J30" s="91"/>
      <c r="N30" s="85"/>
    </row>
    <row r="31" spans="1:15" ht="15.75">
      <c r="A31" s="74"/>
      <c r="B31" s="86">
        <v>45946</v>
      </c>
      <c r="C31" s="87"/>
      <c r="D31" s="94"/>
      <c r="E31" s="48">
        <v>233700</v>
      </c>
      <c r="F31" s="95"/>
      <c r="G31" s="90">
        <f t="shared" si="0"/>
        <v>15645068.309999999</v>
      </c>
      <c r="J31" s="91"/>
      <c r="N31" s="85"/>
    </row>
    <row r="32" spans="1:15" ht="15.75">
      <c r="A32" s="74"/>
      <c r="B32" s="86">
        <v>45947</v>
      </c>
      <c r="C32" s="35"/>
      <c r="D32" s="94"/>
      <c r="E32" s="48">
        <v>204555</v>
      </c>
      <c r="F32" s="100"/>
      <c r="G32" s="90">
        <f t="shared" si="0"/>
        <v>15849623.309999999</v>
      </c>
      <c r="J32" s="91"/>
      <c r="N32" s="85"/>
    </row>
    <row r="33" spans="1:15" ht="15.75">
      <c r="A33" s="74"/>
      <c r="B33" s="86">
        <v>45948</v>
      </c>
      <c r="C33" s="87"/>
      <c r="D33" s="94"/>
      <c r="E33" s="48">
        <v>99855</v>
      </c>
      <c r="F33" s="95"/>
      <c r="G33" s="90">
        <f t="shared" si="0"/>
        <v>15949478.309999999</v>
      </c>
      <c r="J33" s="91"/>
      <c r="N33" s="85"/>
    </row>
    <row r="34" spans="1:15" ht="15.75">
      <c r="A34" s="74"/>
      <c r="B34" s="86">
        <v>45949</v>
      </c>
      <c r="C34" s="87"/>
      <c r="D34" s="88"/>
      <c r="E34" s="48">
        <v>125970</v>
      </c>
      <c r="F34" s="95"/>
      <c r="G34" s="90">
        <f t="shared" si="0"/>
        <v>16075448.309999999</v>
      </c>
      <c r="J34" s="91"/>
      <c r="N34" s="85"/>
    </row>
    <row r="35" spans="1:15" ht="15.75">
      <c r="A35" s="74"/>
      <c r="B35" s="86">
        <v>45950</v>
      </c>
      <c r="C35" s="87"/>
      <c r="D35" s="88"/>
      <c r="E35" s="48">
        <v>270935</v>
      </c>
      <c r="F35" s="95"/>
      <c r="G35" s="90">
        <f t="shared" si="0"/>
        <v>16346383.309999999</v>
      </c>
      <c r="J35" s="91"/>
      <c r="N35" s="85"/>
    </row>
    <row r="36" spans="1:15" ht="15.75">
      <c r="A36" s="74"/>
      <c r="B36" s="86">
        <v>45951</v>
      </c>
      <c r="C36" s="87"/>
      <c r="D36" s="88"/>
      <c r="E36" s="48">
        <v>169205</v>
      </c>
      <c r="F36" s="100"/>
      <c r="G36" s="90">
        <f t="shared" si="0"/>
        <v>16515588.309999999</v>
      </c>
      <c r="J36" s="91"/>
      <c r="N36" s="85"/>
    </row>
    <row r="37" spans="1:15" ht="15.75">
      <c r="A37" s="74"/>
      <c r="B37" s="86">
        <v>45952</v>
      </c>
      <c r="C37" s="87"/>
      <c r="D37" s="88"/>
      <c r="E37" s="48">
        <v>81995</v>
      </c>
      <c r="F37" s="95"/>
      <c r="G37" s="90">
        <f t="shared" si="0"/>
        <v>16597583.309999999</v>
      </c>
      <c r="J37" s="91"/>
      <c r="N37" s="85"/>
    </row>
    <row r="38" spans="1:15" ht="15.75">
      <c r="A38" s="74"/>
      <c r="B38" s="86">
        <v>45953</v>
      </c>
      <c r="C38" s="87"/>
      <c r="D38" s="88"/>
      <c r="E38" s="48">
        <v>54520</v>
      </c>
      <c r="F38" s="95"/>
      <c r="G38" s="90">
        <f t="shared" si="0"/>
        <v>16652103.309999999</v>
      </c>
      <c r="J38" s="91"/>
      <c r="N38" s="85"/>
    </row>
    <row r="39" spans="1:15" ht="15.75">
      <c r="A39" s="74"/>
      <c r="B39" s="86">
        <v>45954</v>
      </c>
      <c r="C39" s="87"/>
      <c r="D39" s="88"/>
      <c r="E39" s="48">
        <v>61380</v>
      </c>
      <c r="F39" s="95"/>
      <c r="G39" s="90">
        <f t="shared" si="0"/>
        <v>16713483.309999999</v>
      </c>
      <c r="J39" s="91"/>
      <c r="N39" s="85"/>
    </row>
    <row r="40" spans="1:15" ht="15.75">
      <c r="A40" s="74"/>
      <c r="B40" s="86">
        <v>45955</v>
      </c>
      <c r="C40" s="52"/>
      <c r="D40" s="102"/>
      <c r="E40" s="48">
        <v>58365</v>
      </c>
      <c r="F40" s="89"/>
      <c r="G40" s="90">
        <f t="shared" si="0"/>
        <v>16771848.309999999</v>
      </c>
      <c r="J40" s="91"/>
      <c r="N40" s="85"/>
    </row>
    <row r="41" spans="1:15" ht="15.75">
      <c r="A41" s="74"/>
      <c r="B41" s="86">
        <v>45956</v>
      </c>
      <c r="C41" s="103"/>
      <c r="D41" s="94"/>
      <c r="E41" s="89">
        <v>78570</v>
      </c>
      <c r="F41" s="104"/>
      <c r="G41" s="90">
        <f t="shared" si="0"/>
        <v>16850418.309999999</v>
      </c>
      <c r="J41" s="91"/>
      <c r="N41" s="85"/>
    </row>
    <row r="42" spans="1:15" ht="15.75">
      <c r="A42" s="74"/>
      <c r="B42" s="86">
        <v>45957</v>
      </c>
      <c r="C42" s="52"/>
      <c r="D42" s="102"/>
      <c r="E42" s="48">
        <v>205860</v>
      </c>
      <c r="F42" s="89"/>
      <c r="G42" s="90">
        <f t="shared" si="0"/>
        <v>17056278.309999999</v>
      </c>
      <c r="J42" s="91"/>
      <c r="N42" s="85"/>
    </row>
    <row r="43" spans="1:15" ht="15.75">
      <c r="A43" s="74"/>
      <c r="B43" s="86">
        <v>45958</v>
      </c>
      <c r="C43" s="52"/>
      <c r="D43" s="102"/>
      <c r="E43" s="48">
        <v>208750</v>
      </c>
      <c r="F43" s="89"/>
      <c r="G43" s="90">
        <f t="shared" si="0"/>
        <v>17265028.309999999</v>
      </c>
      <c r="I43" s="105"/>
      <c r="J43" s="91"/>
      <c r="N43" s="85"/>
    </row>
    <row r="44" spans="1:15" ht="15.75">
      <c r="A44" s="74"/>
      <c r="B44" s="86">
        <v>45959</v>
      </c>
      <c r="C44" s="87"/>
      <c r="D44" s="88"/>
      <c r="E44" s="48">
        <v>223000</v>
      </c>
      <c r="F44" s="95"/>
      <c r="G44" s="90">
        <f t="shared" si="0"/>
        <v>17488028.309999999</v>
      </c>
      <c r="J44" s="91"/>
      <c r="N44" s="85"/>
    </row>
    <row r="45" spans="1:15" ht="15.75">
      <c r="A45" s="74"/>
      <c r="B45" s="86">
        <v>45960</v>
      </c>
      <c r="C45" s="87"/>
      <c r="D45" s="88"/>
      <c r="E45" s="48">
        <v>229065</v>
      </c>
      <c r="F45" s="95"/>
      <c r="G45" s="90">
        <f t="shared" si="0"/>
        <v>17717093.309999999</v>
      </c>
      <c r="I45" s="106"/>
      <c r="J45" s="91"/>
      <c r="N45" s="85"/>
    </row>
    <row r="46" spans="1:15" ht="15.75">
      <c r="A46" s="74"/>
      <c r="B46" s="86">
        <v>45961</v>
      </c>
      <c r="C46" s="87"/>
      <c r="D46" s="88"/>
      <c r="E46" s="48">
        <v>177960</v>
      </c>
      <c r="F46" s="95"/>
      <c r="G46" s="90">
        <f t="shared" si="0"/>
        <v>17895053.309999999</v>
      </c>
      <c r="I46" s="106"/>
      <c r="J46" s="91"/>
      <c r="N46" s="85"/>
    </row>
    <row r="47" spans="1:15" ht="15.75">
      <c r="A47" s="74"/>
      <c r="B47" s="86">
        <v>45961</v>
      </c>
      <c r="C47" s="87"/>
      <c r="D47" s="40" t="s">
        <v>48</v>
      </c>
      <c r="E47" s="48">
        <v>10</v>
      </c>
      <c r="F47" s="95"/>
      <c r="G47" s="90">
        <f t="shared" si="0"/>
        <v>17895063.309999999</v>
      </c>
      <c r="I47" s="106"/>
      <c r="J47" s="91"/>
      <c r="N47" s="85"/>
    </row>
    <row r="48" spans="1:15" ht="15.75">
      <c r="A48" s="74"/>
      <c r="B48" s="86">
        <v>45961</v>
      </c>
      <c r="C48" s="87"/>
      <c r="D48" s="107" t="s">
        <v>49</v>
      </c>
      <c r="E48" s="48"/>
      <c r="F48" s="95">
        <f>+'[2]FIMOVIT OCTUBRE 2025'!$I$32</f>
        <v>225633</v>
      </c>
      <c r="G48" s="90">
        <f t="shared" si="0"/>
        <v>17669430.309999999</v>
      </c>
      <c r="I48" s="106"/>
      <c r="J48" s="91"/>
      <c r="O48" s="105"/>
    </row>
    <row r="49" spans="1:12" ht="15.75">
      <c r="A49" s="74"/>
      <c r="B49" s="108"/>
      <c r="C49" s="109"/>
      <c r="D49" s="109"/>
      <c r="E49" s="110">
        <f>SUM(E16:E48)</f>
        <v>5375800</v>
      </c>
      <c r="F49" s="110"/>
      <c r="G49" s="111"/>
      <c r="I49" s="106"/>
      <c r="J49" s="91"/>
      <c r="L49" s="70"/>
    </row>
    <row r="50" spans="1:12" ht="15" customHeight="1">
      <c r="A50" s="74"/>
      <c r="B50" s="112"/>
      <c r="C50" s="58"/>
      <c r="D50" s="113"/>
      <c r="E50" s="61"/>
      <c r="F50"/>
      <c r="G50" s="61"/>
      <c r="I50" s="106"/>
      <c r="J50" s="91"/>
      <c r="L50" s="70"/>
    </row>
    <row r="51" spans="1:12" ht="15.75">
      <c r="A51" s="74"/>
      <c r="B51" s="114"/>
      <c r="C51" s="114"/>
      <c r="D51" s="115"/>
      <c r="E51" s="60"/>
      <c r="F51" s="116"/>
      <c r="G51" s="116"/>
      <c r="I51" s="106"/>
      <c r="J51" s="91"/>
      <c r="L51" s="70"/>
    </row>
    <row r="52" spans="1:12" ht="15.75">
      <c r="A52" s="74"/>
      <c r="B52" s="129" t="s">
        <v>50</v>
      </c>
      <c r="C52" s="129"/>
      <c r="D52" s="123" t="s">
        <v>51</v>
      </c>
      <c r="E52" s="123"/>
      <c r="F52" s="123" t="s">
        <v>52</v>
      </c>
      <c r="G52" s="123"/>
      <c r="I52" s="106"/>
      <c r="J52" s="91"/>
      <c r="L52" s="101"/>
    </row>
    <row r="53" spans="1:12" ht="15.75">
      <c r="A53" s="74"/>
      <c r="B53" s="122" t="s">
        <v>53</v>
      </c>
      <c r="C53" s="122"/>
      <c r="D53" s="123" t="s">
        <v>54</v>
      </c>
      <c r="E53" s="123"/>
      <c r="F53" s="8" t="s">
        <v>55</v>
      </c>
      <c r="G53" s="8"/>
      <c r="I53" s="106"/>
      <c r="J53" s="91"/>
      <c r="L53" s="101"/>
    </row>
    <row r="54" spans="1:12" ht="15.75">
      <c r="A54" s="74"/>
      <c r="B54" s="124" t="s">
        <v>56</v>
      </c>
      <c r="C54" s="124"/>
      <c r="D54" s="123" t="s">
        <v>57</v>
      </c>
      <c r="E54" s="123"/>
      <c r="F54" s="67" t="s">
        <v>58</v>
      </c>
      <c r="G54" s="67"/>
      <c r="I54" s="106"/>
      <c r="J54" s="91"/>
      <c r="L54" s="101"/>
    </row>
    <row r="55" spans="1:12" ht="15.75">
      <c r="A55" s="74"/>
      <c r="B55" s="114"/>
      <c r="C55" s="114"/>
      <c r="D55" s="115"/>
      <c r="E55" s="117"/>
      <c r="F55" s="118"/>
      <c r="G55" s="117"/>
      <c r="I55" s="106"/>
      <c r="J55" s="91"/>
      <c r="L55" s="101"/>
    </row>
    <row r="56" spans="1:12" ht="15.75">
      <c r="A56" s="74"/>
      <c r="B56" s="114"/>
      <c r="C56" s="114"/>
      <c r="D56" s="115"/>
      <c r="E56" s="116"/>
      <c r="F56" s="118"/>
      <c r="G56" s="119"/>
      <c r="I56" s="106"/>
      <c r="K56" s="120"/>
      <c r="L56" s="101"/>
    </row>
    <row r="57" spans="1:12" ht="15.75">
      <c r="A57" s="74"/>
      <c r="B57" s="114"/>
      <c r="C57" s="114"/>
      <c r="D57" s="115"/>
      <c r="E57" s="116"/>
      <c r="F57" s="116"/>
      <c r="G57" s="119"/>
      <c r="I57" s="106"/>
      <c r="K57" s="101"/>
      <c r="L57" s="101"/>
    </row>
    <row r="58" spans="1:12" ht="15.75">
      <c r="A58" s="74"/>
      <c r="B58" s="114"/>
      <c r="C58" s="114"/>
      <c r="D58" s="115"/>
      <c r="E58" s="116"/>
      <c r="F58" s="116"/>
      <c r="G58" s="119"/>
      <c r="I58" s="106"/>
      <c r="K58" s="101"/>
      <c r="L58" s="101"/>
    </row>
    <row r="59" spans="1:12" ht="15.75">
      <c r="A59" s="74"/>
      <c r="B59" s="114"/>
      <c r="C59" s="114"/>
      <c r="D59" s="115"/>
      <c r="E59" s="116"/>
      <c r="F59" s="116"/>
      <c r="G59" s="119"/>
      <c r="K59" s="72"/>
      <c r="L59" s="72"/>
    </row>
    <row r="60" spans="1:12" ht="15.75">
      <c r="A60" s="74"/>
      <c r="F60" s="116"/>
      <c r="G60" s="121"/>
      <c r="K60" s="72"/>
      <c r="L60" s="72"/>
    </row>
    <row r="61" spans="1:12" ht="15.75">
      <c r="A61" s="74"/>
      <c r="G61" s="121"/>
      <c r="K61" s="72"/>
      <c r="L61" s="72"/>
    </row>
    <row r="62" spans="1:12" ht="15.75">
      <c r="A62" s="74"/>
      <c r="G62" s="121"/>
      <c r="K62" s="72"/>
      <c r="L62" s="72"/>
    </row>
    <row r="63" spans="1:12" ht="15.75">
      <c r="A63" s="74"/>
      <c r="I63" s="106"/>
      <c r="K63" s="101"/>
      <c r="L63" s="101"/>
    </row>
    <row r="64" spans="1:12" ht="15.75">
      <c r="A64" s="74"/>
      <c r="I64" s="106"/>
      <c r="K64" s="101"/>
      <c r="L64" s="101"/>
    </row>
    <row r="65" spans="1:12" ht="15.75">
      <c r="A65" s="74"/>
      <c r="I65" s="106"/>
      <c r="K65" s="101"/>
      <c r="L65" s="101"/>
    </row>
    <row r="66" spans="1:12" ht="15.75">
      <c r="A66" s="74"/>
      <c r="I66" s="106"/>
      <c r="K66" s="101"/>
      <c r="L66" s="101"/>
    </row>
    <row r="67" spans="1:12" ht="15.75">
      <c r="A67" s="74"/>
      <c r="I67" s="106"/>
      <c r="K67" s="101"/>
      <c r="L67" s="101"/>
    </row>
    <row r="68" spans="1:12" ht="15.75">
      <c r="A68" s="74"/>
      <c r="I68" s="106"/>
      <c r="K68" s="101"/>
      <c r="L68" s="101"/>
    </row>
    <row r="69" spans="1:12" ht="15.75">
      <c r="A69" s="74"/>
      <c r="I69" s="106"/>
      <c r="K69" s="101"/>
      <c r="L69" s="101"/>
    </row>
    <row r="70" spans="1:12" ht="15.75">
      <c r="A70" s="74"/>
      <c r="I70" s="106"/>
      <c r="K70" s="101"/>
      <c r="L70" s="101"/>
    </row>
    <row r="71" spans="1:12" ht="15.75">
      <c r="A71" s="74"/>
      <c r="I71" s="106"/>
      <c r="K71" s="101"/>
      <c r="L71" s="101"/>
    </row>
    <row r="72" spans="1:12" ht="15.75">
      <c r="A72" s="74"/>
      <c r="I72" s="106"/>
      <c r="K72" s="101"/>
      <c r="L72" s="101"/>
    </row>
    <row r="73" spans="1:12" ht="15.75">
      <c r="A73" s="74"/>
      <c r="I73" s="106"/>
      <c r="K73" s="101"/>
      <c r="L73" s="101"/>
    </row>
    <row r="74" spans="1:12" ht="15" customHeight="1">
      <c r="A74" s="74"/>
      <c r="I74" s="106"/>
      <c r="K74" s="101"/>
      <c r="L74" s="101"/>
    </row>
    <row r="75" spans="1:12" ht="15.75" customHeight="1">
      <c r="A75" s="74"/>
      <c r="I75" s="106"/>
      <c r="K75" s="101"/>
      <c r="L75" s="101"/>
    </row>
    <row r="76" spans="1:12" ht="15.75" customHeight="1">
      <c r="A76" s="74"/>
      <c r="I76" s="106"/>
      <c r="K76" s="101"/>
      <c r="L76" s="101"/>
    </row>
    <row r="77" spans="1:12" ht="15.75" customHeight="1">
      <c r="A77" s="74"/>
      <c r="I77" s="106"/>
      <c r="K77" s="101"/>
      <c r="L77" s="101"/>
    </row>
    <row r="78" spans="1:12" ht="12.75" customHeight="1">
      <c r="A78" s="74"/>
      <c r="I78" s="106"/>
      <c r="K78" s="106"/>
      <c r="L78" s="101"/>
    </row>
    <row r="79" spans="1:12" ht="15.75">
      <c r="A79" s="74"/>
      <c r="I79" s="106"/>
      <c r="K79" s="101"/>
      <c r="L79" s="101"/>
    </row>
    <row r="80" spans="1:12" ht="15.75">
      <c r="A80" s="74"/>
      <c r="I80" s="106"/>
      <c r="K80" s="101"/>
      <c r="L80" s="101"/>
    </row>
    <row r="81" spans="1:12" ht="21" customHeight="1">
      <c r="A81" s="74"/>
      <c r="K81" s="72"/>
      <c r="L81" s="72"/>
    </row>
    <row r="82" spans="1:12" ht="21" customHeight="1">
      <c r="A82" s="74"/>
      <c r="K82" s="101"/>
      <c r="L82" s="101"/>
    </row>
    <row r="83" spans="1:12" ht="15" customHeight="1">
      <c r="A83" s="74"/>
    </row>
    <row r="84" spans="1:12" ht="15" customHeight="1">
      <c r="A84" s="74"/>
    </row>
    <row r="85" spans="1:12" ht="15" customHeight="1">
      <c r="A85" s="74"/>
    </row>
    <row r="86" spans="1:12" ht="15" customHeight="1">
      <c r="A86" s="74"/>
    </row>
    <row r="87" spans="1:12" ht="15.75">
      <c r="A87" s="74"/>
    </row>
    <row r="88" spans="1:12" ht="15.75">
      <c r="A88" s="74"/>
    </row>
    <row r="89" spans="1:12" ht="15.75">
      <c r="A89" s="74"/>
    </row>
    <row r="90" spans="1:12" ht="15.75">
      <c r="A90" s="74"/>
    </row>
    <row r="91" spans="1:12" ht="15.75">
      <c r="A91" s="74"/>
    </row>
    <row r="92" spans="1:12" ht="15.75">
      <c r="A92" s="74"/>
    </row>
    <row r="93" spans="1:12" ht="15.75">
      <c r="A93" s="74"/>
    </row>
    <row r="94" spans="1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protectedRanges>
    <protectedRange sqref="F52" name="Rango1_2_1_9_1_1_1_1_2_1_1_1_1_1_1"/>
  </protectedRanges>
  <mergeCells count="11">
    <mergeCell ref="B53:C53"/>
    <mergeCell ref="D53:E53"/>
    <mergeCell ref="B54:C54"/>
    <mergeCell ref="D54:E54"/>
    <mergeCell ref="B6:G6"/>
    <mergeCell ref="B8:G8"/>
    <mergeCell ref="B10:G10"/>
    <mergeCell ref="B12:G12"/>
    <mergeCell ref="B52:C52"/>
    <mergeCell ref="D52:E52"/>
    <mergeCell ref="F52:G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E26A-9F4E-466F-90F9-B29345584256}">
  <dimension ref="A2:O106"/>
  <sheetViews>
    <sheetView tabSelected="1" workbookViewId="0">
      <selection activeCell="J26" sqref="J26"/>
    </sheetView>
  </sheetViews>
  <sheetFormatPr baseColWidth="10" defaultRowHeight="15"/>
  <cols>
    <col min="1" max="1" width="1.42578125" customWidth="1"/>
    <col min="2" max="2" width="10.85546875" style="1" customWidth="1"/>
    <col min="3" max="3" width="13.42578125" style="1" customWidth="1"/>
    <col min="4" max="4" width="36" style="71" customWidth="1"/>
    <col min="5" max="6" width="13.42578125" style="70" customWidth="1"/>
    <col min="7" max="7" width="17.85546875" customWidth="1"/>
    <col min="8" max="8" width="8" customWidth="1"/>
    <col min="9" max="9" width="13.42578125" style="69" customWidth="1"/>
    <col min="10" max="10" width="13" style="70" customWidth="1"/>
    <col min="11" max="11" width="17.5703125" style="69" customWidth="1"/>
    <col min="12" max="12" width="12.42578125" style="69" customWidth="1"/>
    <col min="13" max="13" width="21.140625" customWidth="1"/>
    <col min="14" max="14" width="16.140625" customWidth="1"/>
    <col min="15" max="15" width="18" style="69" customWidth="1"/>
  </cols>
  <sheetData>
    <row r="2" spans="1:14">
      <c r="B2" s="3"/>
      <c r="C2" s="3"/>
      <c r="D2" s="68"/>
      <c r="E2" s="5"/>
      <c r="F2" s="5"/>
      <c r="G2" s="6"/>
    </row>
    <row r="3" spans="1:14">
      <c r="B3" s="3"/>
      <c r="C3" s="3"/>
      <c r="E3" s="5"/>
      <c r="F3" s="5"/>
      <c r="G3" s="6"/>
    </row>
    <row r="4" spans="1:14">
      <c r="B4" s="3"/>
      <c r="C4" s="3"/>
      <c r="D4" s="68"/>
      <c r="E4" s="5"/>
      <c r="F4" s="5"/>
      <c r="G4" s="6"/>
    </row>
    <row r="5" spans="1:14">
      <c r="B5" s="3"/>
      <c r="C5" s="3"/>
      <c r="D5" s="68"/>
      <c r="E5" s="5"/>
      <c r="F5" s="5"/>
      <c r="G5" s="6"/>
    </row>
    <row r="6" spans="1:14" ht="18.75">
      <c r="B6" s="125"/>
      <c r="C6" s="125"/>
      <c r="D6" s="125"/>
      <c r="E6" s="125"/>
      <c r="F6" s="125"/>
      <c r="G6" s="125"/>
      <c r="L6" s="72"/>
    </row>
    <row r="7" spans="1:14" ht="18.75">
      <c r="B7" s="7"/>
      <c r="C7" s="7"/>
      <c r="D7" s="73"/>
      <c r="E7" s="7"/>
      <c r="F7" s="7"/>
      <c r="G7" s="7"/>
      <c r="L7" s="72"/>
    </row>
    <row r="8" spans="1:14" ht="18.75">
      <c r="B8" s="125" t="s">
        <v>0</v>
      </c>
      <c r="C8" s="125"/>
      <c r="D8" s="125"/>
      <c r="E8" s="125"/>
      <c r="F8" s="125"/>
      <c r="G8" s="125"/>
      <c r="L8" s="72"/>
    </row>
    <row r="9" spans="1:14" ht="18.75">
      <c r="B9" s="7"/>
      <c r="C9" s="7"/>
      <c r="D9" s="7" t="s">
        <v>63</v>
      </c>
      <c r="E9" s="7"/>
      <c r="F9" s="7"/>
      <c r="G9" s="7"/>
      <c r="L9" s="72"/>
    </row>
    <row r="10" spans="1:14" ht="18.75">
      <c r="B10" s="125" t="s">
        <v>1</v>
      </c>
      <c r="C10" s="125"/>
      <c r="D10" s="125"/>
      <c r="E10" s="125"/>
      <c r="F10" s="125"/>
      <c r="G10" s="125"/>
      <c r="L10" s="72"/>
    </row>
    <row r="11" spans="1:14" ht="11.25" customHeight="1">
      <c r="A11" s="74"/>
      <c r="B11" s="10"/>
      <c r="C11" s="10"/>
      <c r="D11" s="75"/>
      <c r="E11" s="12"/>
      <c r="F11" s="12"/>
      <c r="G11" s="13"/>
      <c r="L11" s="72"/>
    </row>
    <row r="12" spans="1:14" ht="16.5">
      <c r="A12" s="74"/>
      <c r="B12" s="130" t="s">
        <v>64</v>
      </c>
      <c r="C12" s="130"/>
      <c r="D12" s="130"/>
      <c r="E12" s="130"/>
      <c r="F12" s="130"/>
      <c r="G12" s="130"/>
      <c r="L12" s="72"/>
    </row>
    <row r="13" spans="1:14" ht="15.75" customHeight="1">
      <c r="A13" s="74"/>
      <c r="B13" s="21"/>
      <c r="C13" s="76"/>
      <c r="D13" s="77"/>
      <c r="E13" s="78"/>
      <c r="F13" s="79"/>
      <c r="G13" s="80" t="s">
        <v>3</v>
      </c>
      <c r="L13" s="72"/>
    </row>
    <row r="14" spans="1:14" ht="15.75">
      <c r="A14" s="74"/>
      <c r="B14" s="21" t="s">
        <v>4</v>
      </c>
      <c r="C14" s="81" t="s">
        <v>62</v>
      </c>
      <c r="D14" s="77" t="s">
        <v>6</v>
      </c>
      <c r="E14" s="22" t="s">
        <v>7</v>
      </c>
      <c r="F14" s="22" t="s">
        <v>8</v>
      </c>
      <c r="G14" s="22" t="s">
        <v>9</v>
      </c>
      <c r="K14" s="82"/>
      <c r="L14" s="72"/>
    </row>
    <row r="15" spans="1:14" ht="16.5" customHeight="1">
      <c r="A15" s="74"/>
      <c r="B15" s="83"/>
      <c r="C15" s="25"/>
      <c r="D15" s="84" t="s">
        <v>3</v>
      </c>
      <c r="E15" s="27"/>
      <c r="F15" s="28"/>
      <c r="G15" s="28">
        <v>0</v>
      </c>
      <c r="K15" s="70"/>
      <c r="L15" s="70"/>
      <c r="M15" s="69"/>
      <c r="N15" s="85"/>
    </row>
    <row r="16" spans="1:14" ht="16.5" customHeight="1">
      <c r="A16" s="74"/>
      <c r="B16" s="86" t="s">
        <v>65</v>
      </c>
      <c r="C16" s="87"/>
      <c r="D16" s="88"/>
      <c r="E16" s="48">
        <v>652120</v>
      </c>
      <c r="F16" s="89"/>
      <c r="G16" s="90">
        <f>+G15+E16-F16</f>
        <v>652120</v>
      </c>
      <c r="J16" s="91"/>
      <c r="K16" s="92"/>
      <c r="L16" s="93"/>
      <c r="N16" s="85"/>
    </row>
    <row r="17" spans="1:15" ht="16.5" customHeight="1">
      <c r="A17" s="74"/>
      <c r="B17" s="86" t="s">
        <v>66</v>
      </c>
      <c r="C17" s="52"/>
      <c r="D17" s="94"/>
      <c r="E17" s="48">
        <v>1542905</v>
      </c>
      <c r="F17" s="89"/>
      <c r="G17" s="90">
        <f t="shared" ref="G17:G23" si="0">+G16+E17-F17</f>
        <v>2195025</v>
      </c>
      <c r="J17" s="91"/>
      <c r="K17" s="92"/>
      <c r="L17" s="93"/>
      <c r="N17" s="85"/>
    </row>
    <row r="18" spans="1:15" ht="16.5" customHeight="1">
      <c r="A18" s="74"/>
      <c r="B18" s="86" t="s">
        <v>67</v>
      </c>
      <c r="C18" s="87"/>
      <c r="D18" s="88"/>
      <c r="E18" s="70">
        <v>1391495</v>
      </c>
      <c r="F18" s="95"/>
      <c r="G18" s="90">
        <f t="shared" si="0"/>
        <v>3586520</v>
      </c>
      <c r="J18" s="91"/>
      <c r="K18" s="92"/>
      <c r="L18" s="93"/>
      <c r="N18" s="85"/>
    </row>
    <row r="19" spans="1:15" ht="15.75" customHeight="1">
      <c r="A19" s="74"/>
      <c r="B19" s="86" t="s">
        <v>68</v>
      </c>
      <c r="C19" s="87"/>
      <c r="D19" s="88"/>
      <c r="E19" s="48">
        <v>1602020</v>
      </c>
      <c r="F19" s="95"/>
      <c r="G19" s="90">
        <f t="shared" si="0"/>
        <v>5188540</v>
      </c>
      <c r="J19" s="91"/>
      <c r="K19" s="92"/>
      <c r="L19" s="93"/>
      <c r="N19" s="85"/>
    </row>
    <row r="20" spans="1:15" ht="15.75">
      <c r="A20" s="74"/>
      <c r="B20" s="86" t="s">
        <v>69</v>
      </c>
      <c r="C20" s="87"/>
      <c r="D20" s="88"/>
      <c r="E20" s="48">
        <v>1661625</v>
      </c>
      <c r="F20" s="95"/>
      <c r="G20" s="90">
        <f t="shared" si="0"/>
        <v>6850165</v>
      </c>
      <c r="J20" s="91"/>
      <c r="K20" s="96"/>
      <c r="L20" s="1"/>
      <c r="M20" s="97"/>
      <c r="N20" s="85"/>
    </row>
    <row r="21" spans="1:15" ht="15.75">
      <c r="A21" s="74"/>
      <c r="B21" s="86">
        <v>45961</v>
      </c>
      <c r="C21" s="87"/>
      <c r="D21" s="107" t="s">
        <v>49</v>
      </c>
      <c r="E21" s="48"/>
      <c r="F21" s="95">
        <v>6357070.2999999998</v>
      </c>
      <c r="G21" s="90">
        <f t="shared" si="0"/>
        <v>493094.70000000019</v>
      </c>
      <c r="J21" s="91"/>
      <c r="K21" s="96"/>
      <c r="L21" s="1"/>
      <c r="M21" s="97"/>
      <c r="N21" s="85"/>
    </row>
    <row r="22" spans="1:15" ht="15.75">
      <c r="A22" s="74"/>
      <c r="B22" s="86">
        <v>45961</v>
      </c>
      <c r="C22" s="87"/>
      <c r="D22" s="107" t="s">
        <v>49</v>
      </c>
      <c r="E22" s="48"/>
      <c r="F22" s="95">
        <v>26508.3</v>
      </c>
      <c r="G22" s="90">
        <f t="shared" si="0"/>
        <v>466586.4000000002</v>
      </c>
      <c r="J22" s="91"/>
      <c r="K22" s="96"/>
      <c r="L22" s="1"/>
      <c r="M22" s="97"/>
      <c r="N22" s="85"/>
    </row>
    <row r="23" spans="1:15" ht="15.75">
      <c r="A23" s="74"/>
      <c r="B23" s="86">
        <v>45961</v>
      </c>
      <c r="C23" s="87"/>
      <c r="D23" s="107" t="s">
        <v>49</v>
      </c>
      <c r="E23" s="48"/>
      <c r="F23" s="95">
        <v>466586.4</v>
      </c>
      <c r="G23" s="90">
        <f t="shared" si="0"/>
        <v>0</v>
      </c>
      <c r="J23" s="91"/>
      <c r="K23" s="72"/>
      <c r="L23" s="72"/>
      <c r="N23" s="85"/>
    </row>
    <row r="24" spans="1:15" ht="15.75">
      <c r="A24" s="74"/>
      <c r="B24" s="108"/>
      <c r="C24" s="109"/>
      <c r="D24" s="109"/>
      <c r="E24" s="110">
        <f>SUM(E16:E23)</f>
        <v>6850165</v>
      </c>
      <c r="F24" s="110">
        <f>SUM(F21:F23)</f>
        <v>6850165</v>
      </c>
      <c r="G24" s="111"/>
      <c r="J24" s="91"/>
      <c r="K24" s="72"/>
      <c r="L24" s="92"/>
      <c r="N24" s="85"/>
    </row>
    <row r="25" spans="1:15" ht="15.75">
      <c r="A25" s="74"/>
      <c r="B25" s="112"/>
      <c r="C25" s="58"/>
      <c r="D25" s="113"/>
      <c r="E25" s="61"/>
      <c r="F25"/>
      <c r="G25" s="61"/>
      <c r="J25" s="98"/>
      <c r="K25" s="91"/>
      <c r="L25" s="92"/>
      <c r="M25" s="99"/>
      <c r="N25" s="85"/>
      <c r="O25" s="93"/>
    </row>
    <row r="26" spans="1:15" ht="15.75">
      <c r="A26" s="74"/>
      <c r="B26" s="114"/>
      <c r="C26" s="114"/>
      <c r="D26" s="115"/>
      <c r="E26" s="60"/>
      <c r="F26" s="116"/>
      <c r="G26" s="116"/>
      <c r="J26" s="91"/>
      <c r="K26" s="72"/>
      <c r="L26" s="92"/>
      <c r="N26" s="85"/>
    </row>
    <row r="27" spans="1:15" ht="15.75">
      <c r="A27" s="74"/>
      <c r="B27" s="129" t="s">
        <v>50</v>
      </c>
      <c r="C27" s="129"/>
      <c r="D27" s="123" t="s">
        <v>51</v>
      </c>
      <c r="E27" s="123"/>
      <c r="F27" s="123" t="s">
        <v>52</v>
      </c>
      <c r="G27" s="123"/>
      <c r="J27" s="101"/>
      <c r="K27" s="72"/>
      <c r="L27" s="72"/>
      <c r="N27" s="85"/>
    </row>
    <row r="28" spans="1:15" ht="15.75">
      <c r="A28" s="74"/>
      <c r="B28" s="122" t="s">
        <v>53</v>
      </c>
      <c r="C28" s="122"/>
      <c r="D28" s="123" t="s">
        <v>54</v>
      </c>
      <c r="E28" s="123"/>
      <c r="F28" s="8" t="s">
        <v>55</v>
      </c>
      <c r="G28" s="8"/>
      <c r="J28" s="91"/>
      <c r="N28" s="85"/>
    </row>
    <row r="29" spans="1:15" ht="15.75">
      <c r="A29" s="74"/>
      <c r="B29" s="124" t="s">
        <v>56</v>
      </c>
      <c r="C29" s="124"/>
      <c r="D29" s="123" t="s">
        <v>57</v>
      </c>
      <c r="E29" s="123"/>
      <c r="F29" s="67" t="s">
        <v>58</v>
      </c>
      <c r="G29" s="67"/>
      <c r="J29" s="91"/>
      <c r="N29" s="85"/>
    </row>
    <row r="30" spans="1:15" ht="15.75">
      <c r="A30" s="74"/>
      <c r="B30" s="114"/>
      <c r="C30" s="114"/>
      <c r="D30" s="115"/>
      <c r="E30" s="117"/>
      <c r="F30" s="118"/>
      <c r="G30" s="117"/>
      <c r="J30" s="91"/>
      <c r="N30" s="85"/>
    </row>
    <row r="31" spans="1:15" ht="15.75">
      <c r="A31" s="74"/>
      <c r="B31" s="114"/>
      <c r="C31" s="114"/>
      <c r="D31" s="115"/>
      <c r="E31" s="116"/>
      <c r="F31" s="118"/>
      <c r="G31" s="119"/>
      <c r="J31" s="91"/>
      <c r="N31" s="85"/>
    </row>
    <row r="32" spans="1:15" ht="15.75">
      <c r="A32" s="74"/>
      <c r="B32" s="114"/>
      <c r="C32" s="114"/>
      <c r="D32" s="115"/>
      <c r="E32" s="116"/>
      <c r="F32" s="116"/>
      <c r="G32" s="119"/>
      <c r="J32" s="91"/>
      <c r="N32" s="85"/>
    </row>
    <row r="33" spans="1:14" ht="15.75">
      <c r="A33" s="74"/>
      <c r="B33" s="114"/>
      <c r="C33" s="114"/>
      <c r="D33" s="115"/>
      <c r="E33" s="116"/>
      <c r="F33" s="116"/>
      <c r="G33" s="119"/>
      <c r="J33" s="91"/>
      <c r="N33" s="85"/>
    </row>
    <row r="34" spans="1:14" ht="15.75">
      <c r="A34" s="74"/>
      <c r="B34" s="114"/>
      <c r="C34" s="114"/>
      <c r="D34" s="115"/>
      <c r="E34" s="116"/>
      <c r="F34" s="116"/>
      <c r="G34" s="119"/>
      <c r="J34" s="91"/>
      <c r="N34" s="85"/>
    </row>
    <row r="35" spans="1:14" ht="15.75">
      <c r="A35" s="74"/>
      <c r="F35" s="116"/>
      <c r="G35" s="121"/>
      <c r="J35" s="91"/>
      <c r="N35" s="85"/>
    </row>
    <row r="36" spans="1:14" ht="15.75">
      <c r="A36" s="74"/>
      <c r="G36" s="121"/>
      <c r="J36" s="91"/>
      <c r="N36" s="85"/>
    </row>
    <row r="37" spans="1:14" ht="15.75">
      <c r="A37" s="74"/>
      <c r="G37" s="121"/>
      <c r="J37" s="91"/>
      <c r="N37" s="85"/>
    </row>
    <row r="38" spans="1:14" ht="15.75">
      <c r="A38" s="74"/>
      <c r="J38" s="91"/>
      <c r="N38" s="85"/>
    </row>
    <row r="39" spans="1:14" ht="15.75">
      <c r="A39" s="74"/>
      <c r="J39" s="91"/>
      <c r="N39" s="85"/>
    </row>
    <row r="40" spans="1:14" ht="15.75">
      <c r="A40" s="74"/>
      <c r="J40" s="91"/>
      <c r="N40" s="85"/>
    </row>
    <row r="41" spans="1:14" ht="15.75">
      <c r="A41" s="74"/>
      <c r="J41" s="91"/>
      <c r="N41" s="85"/>
    </row>
    <row r="42" spans="1:14" ht="15.75">
      <c r="A42" s="74"/>
      <c r="J42" s="91"/>
      <c r="N42" s="85"/>
    </row>
    <row r="43" spans="1:14" ht="15.75">
      <c r="A43" s="74"/>
      <c r="J43" s="91"/>
      <c r="N43" s="85"/>
    </row>
    <row r="44" spans="1:14" ht="15.75">
      <c r="A44" s="74"/>
      <c r="J44" s="91"/>
      <c r="N44" s="85"/>
    </row>
    <row r="45" spans="1:14" ht="15.75">
      <c r="A45" s="74"/>
      <c r="I45" s="105"/>
      <c r="J45" s="91"/>
      <c r="N45" s="85"/>
    </row>
    <row r="46" spans="1:14" ht="15.75">
      <c r="A46" s="74"/>
      <c r="J46" s="91"/>
      <c r="N46" s="85"/>
    </row>
    <row r="47" spans="1:14" ht="15.75">
      <c r="A47" s="74"/>
      <c r="I47" s="106"/>
      <c r="J47" s="91"/>
      <c r="N47" s="85"/>
    </row>
    <row r="48" spans="1:14" ht="15.75">
      <c r="A48" s="74"/>
      <c r="I48" s="106"/>
      <c r="J48" s="91"/>
      <c r="N48" s="85"/>
    </row>
    <row r="49" spans="1:15" ht="15.75">
      <c r="A49" s="74"/>
      <c r="I49" s="106"/>
      <c r="J49" s="91"/>
      <c r="N49" s="85"/>
    </row>
    <row r="50" spans="1:15" ht="15.75">
      <c r="A50" s="74"/>
      <c r="I50" s="106"/>
      <c r="J50" s="91"/>
      <c r="O50" s="105"/>
    </row>
    <row r="51" spans="1:15" ht="15.75">
      <c r="A51" s="74"/>
      <c r="I51" s="106"/>
      <c r="J51" s="91"/>
      <c r="L51" s="70"/>
    </row>
    <row r="52" spans="1:15" ht="15" customHeight="1">
      <c r="A52" s="74"/>
      <c r="I52" s="106"/>
      <c r="J52" s="91"/>
      <c r="L52" s="70"/>
    </row>
    <row r="53" spans="1:15" ht="15.75">
      <c r="A53" s="74"/>
      <c r="I53" s="106"/>
      <c r="J53" s="91"/>
      <c r="L53" s="70"/>
    </row>
    <row r="54" spans="1:15" ht="15.75">
      <c r="A54" s="74"/>
      <c r="I54" s="106"/>
      <c r="J54" s="91"/>
      <c r="L54" s="101"/>
    </row>
    <row r="55" spans="1:15" ht="15.75">
      <c r="A55" s="74"/>
      <c r="I55" s="106"/>
      <c r="J55" s="91"/>
      <c r="L55" s="101"/>
    </row>
    <row r="56" spans="1:15" ht="15.75">
      <c r="A56" s="74"/>
      <c r="I56" s="106"/>
      <c r="J56" s="91"/>
      <c r="L56" s="101"/>
    </row>
    <row r="57" spans="1:15" ht="15.75">
      <c r="A57" s="74"/>
      <c r="I57" s="106"/>
      <c r="J57" s="91"/>
      <c r="L57" s="101"/>
    </row>
    <row r="58" spans="1:15" ht="15.75">
      <c r="A58" s="74"/>
      <c r="I58" s="106"/>
      <c r="K58" s="120"/>
      <c r="L58" s="101"/>
    </row>
    <row r="59" spans="1:15" ht="15.75">
      <c r="A59" s="74"/>
      <c r="I59" s="106"/>
      <c r="K59" s="101"/>
      <c r="L59" s="101"/>
    </row>
    <row r="60" spans="1:15" ht="15.75">
      <c r="A60" s="74"/>
      <c r="I60" s="106"/>
      <c r="K60" s="101"/>
      <c r="L60" s="101"/>
    </row>
    <row r="61" spans="1:15" ht="15.75">
      <c r="A61" s="74"/>
      <c r="K61" s="72"/>
      <c r="L61" s="72"/>
    </row>
    <row r="62" spans="1:15" ht="15.75">
      <c r="A62" s="74"/>
      <c r="K62" s="72"/>
      <c r="L62" s="72"/>
    </row>
    <row r="63" spans="1:15" ht="15.75">
      <c r="A63" s="74"/>
      <c r="K63" s="72"/>
      <c r="L63" s="72"/>
    </row>
    <row r="64" spans="1:15" ht="15.75">
      <c r="A64" s="74"/>
      <c r="K64" s="72"/>
      <c r="L64" s="72"/>
    </row>
    <row r="65" spans="1:12" ht="15.75">
      <c r="A65" s="74"/>
      <c r="I65" s="106"/>
      <c r="K65" s="101"/>
      <c r="L65" s="101"/>
    </row>
    <row r="66" spans="1:12" ht="15.75">
      <c r="A66" s="74"/>
      <c r="I66" s="106"/>
      <c r="K66" s="101"/>
      <c r="L66" s="101"/>
    </row>
    <row r="67" spans="1:12" ht="15.75">
      <c r="A67" s="74"/>
      <c r="I67" s="106"/>
      <c r="K67" s="101"/>
      <c r="L67" s="101"/>
    </row>
    <row r="68" spans="1:12" ht="15.75">
      <c r="A68" s="74"/>
      <c r="I68" s="106"/>
      <c r="K68" s="101"/>
      <c r="L68" s="101"/>
    </row>
    <row r="69" spans="1:12" ht="15.75">
      <c r="A69" s="74"/>
      <c r="I69" s="106"/>
      <c r="K69" s="101"/>
      <c r="L69" s="101"/>
    </row>
    <row r="70" spans="1:12" ht="15.75">
      <c r="A70" s="74"/>
      <c r="I70" s="106"/>
      <c r="K70" s="101"/>
      <c r="L70" s="101"/>
    </row>
    <row r="71" spans="1:12" ht="15.75">
      <c r="A71" s="74"/>
      <c r="I71" s="106"/>
      <c r="K71" s="101"/>
      <c r="L71" s="101"/>
    </row>
    <row r="72" spans="1:12" ht="15.75">
      <c r="A72" s="74"/>
      <c r="I72" s="106"/>
      <c r="K72" s="101"/>
      <c r="L72" s="101"/>
    </row>
    <row r="73" spans="1:12" ht="15.75">
      <c r="A73" s="74"/>
      <c r="I73" s="106"/>
      <c r="K73" s="101"/>
      <c r="L73" s="101"/>
    </row>
    <row r="74" spans="1:12" ht="15.75">
      <c r="A74" s="74"/>
      <c r="I74" s="106"/>
      <c r="K74" s="101"/>
      <c r="L74" s="101"/>
    </row>
    <row r="75" spans="1:12" ht="15.75">
      <c r="A75" s="74"/>
      <c r="I75" s="106"/>
      <c r="K75" s="101"/>
      <c r="L75" s="101"/>
    </row>
    <row r="76" spans="1:12" ht="15" customHeight="1">
      <c r="A76" s="74"/>
      <c r="I76" s="106"/>
      <c r="K76" s="101"/>
      <c r="L76" s="101"/>
    </row>
    <row r="77" spans="1:12" ht="15.75" customHeight="1">
      <c r="A77" s="74"/>
      <c r="I77" s="106"/>
      <c r="K77" s="101"/>
      <c r="L77" s="101"/>
    </row>
    <row r="78" spans="1:12" ht="15.75" customHeight="1">
      <c r="A78" s="74"/>
      <c r="I78" s="106"/>
      <c r="K78" s="101"/>
      <c r="L78" s="101"/>
    </row>
    <row r="79" spans="1:12" ht="15.75" customHeight="1">
      <c r="A79" s="74"/>
      <c r="I79" s="106"/>
      <c r="K79" s="101"/>
      <c r="L79" s="101"/>
    </row>
    <row r="80" spans="1:12" ht="12.75" customHeight="1">
      <c r="A80" s="74"/>
      <c r="I80" s="106"/>
      <c r="K80" s="106"/>
      <c r="L80" s="101"/>
    </row>
    <row r="81" spans="1:12" ht="15.75">
      <c r="A81" s="74"/>
      <c r="I81" s="106"/>
      <c r="K81" s="101"/>
      <c r="L81" s="101"/>
    </row>
    <row r="82" spans="1:12" ht="15.75">
      <c r="A82" s="74"/>
      <c r="I82" s="106"/>
      <c r="K82" s="101"/>
      <c r="L82" s="101"/>
    </row>
    <row r="83" spans="1:12" ht="21" customHeight="1">
      <c r="A83" s="74"/>
      <c r="K83" s="72"/>
      <c r="L83" s="72"/>
    </row>
    <row r="84" spans="1:12" ht="21" customHeight="1">
      <c r="A84" s="74"/>
      <c r="K84" s="101"/>
      <c r="L84" s="101"/>
    </row>
    <row r="85" spans="1:12" ht="15" customHeight="1">
      <c r="A85" s="74"/>
    </row>
    <row r="86" spans="1:12" ht="15" customHeight="1">
      <c r="A86" s="74"/>
    </row>
    <row r="87" spans="1:12" ht="15" customHeight="1">
      <c r="A87" s="74"/>
    </row>
    <row r="88" spans="1:12" ht="15" customHeight="1">
      <c r="A88" s="74"/>
    </row>
    <row r="89" spans="1:12" ht="15.75">
      <c r="A89" s="74"/>
    </row>
    <row r="90" spans="1:12" ht="15.75">
      <c r="A90" s="74"/>
    </row>
    <row r="91" spans="1:12" ht="15.75">
      <c r="A91" s="74"/>
    </row>
    <row r="92" spans="1:12" ht="15.75">
      <c r="A92" s="74"/>
    </row>
    <row r="93" spans="1:12" ht="15.75">
      <c r="A93" s="74"/>
    </row>
    <row r="94" spans="1:12" ht="15.75">
      <c r="A94" s="74"/>
    </row>
    <row r="95" spans="1:12" ht="15.75">
      <c r="A95" s="74"/>
    </row>
    <row r="96" spans="1:12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protectedRanges>
    <protectedRange sqref="F27" name="Rango1_2_1_9_1_1_1_1_2_1_1_1_1_1_1_1"/>
  </protectedRanges>
  <mergeCells count="11">
    <mergeCell ref="B28:C28"/>
    <mergeCell ref="D28:E28"/>
    <mergeCell ref="B29:C29"/>
    <mergeCell ref="D29:E29"/>
    <mergeCell ref="B6:G6"/>
    <mergeCell ref="B8:G8"/>
    <mergeCell ref="B10:G10"/>
    <mergeCell ref="B12:G12"/>
    <mergeCell ref="B27:C27"/>
    <mergeCell ref="D27:E27"/>
    <mergeCell ref="F27:G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Colectora</vt:lpstr>
      <vt:lpstr>Fimovit Santo Domingo</vt:lpstr>
      <vt:lpstr>Fimovit de Santiago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Geanilda Margarita de la Cruz Corporan</dc:creator>
  <cp:lastModifiedBy>Francia Vasquez</cp:lastModifiedBy>
  <dcterms:created xsi:type="dcterms:W3CDTF">2025-11-12T12:38:27Z</dcterms:created>
  <dcterms:modified xsi:type="dcterms:W3CDTF">2025-11-14T14:58:09Z</dcterms:modified>
</cp:coreProperties>
</file>