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F542B53F-787E-43E3-A3FC-9AAEFD23AE7F}" xr6:coauthVersionLast="47" xr6:coauthVersionMax="47" xr10:uidLastSave="{00000000-0000-0000-0000-000000000000}"/>
  <bookViews>
    <workbookView xWindow="-120" yWindow="-120" windowWidth="29040" windowHeight="15720" tabRatio="652" xr2:uid="{17A1368C-71BE-4FDB-92F4-35AB5540E46F}"/>
  </bookViews>
  <sheets>
    <sheet name="ENTRADA DEL MES" sheetId="5" r:id="rId1"/>
    <sheet name="CUENTA POR PAGAR GLOBAL" sheetId="4" r:id="rId2"/>
    <sheet name="SALDO POR ANTIGUEDAD" sheetId="7" r:id="rId3"/>
    <sheet name="Hoja2" sheetId="9" r:id="rId4"/>
  </sheets>
  <definedNames>
    <definedName name="_xlnm._FilterDatabase" localSheetId="1" hidden="1">'CUENTA POR PAGAR GLOBAL'!$B$9:$J$226</definedName>
    <definedName name="_xlnm._FilterDatabase" localSheetId="0" hidden="1">'ENTRADA DEL MES'!$B$8:$G$75</definedName>
    <definedName name="_xlnm._FilterDatabase" localSheetId="2" hidden="1">'SALDO POR ANTIGUEDAD'!$B$15:$G$208</definedName>
    <definedName name="_xlnm.Print_Titles" localSheetId="1">'CUENTA POR PAGAR GLOBAL'!$1:$9</definedName>
    <definedName name="_xlnm.Print_Titles" localSheetId="2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5" l="1"/>
  <c r="G230" i="7"/>
  <c r="F224" i="4" l="1"/>
  <c r="I222" i="4"/>
  <c r="I223" i="4"/>
  <c r="I220" i="4"/>
  <c r="I221" i="4"/>
  <c r="I219" i="4"/>
  <c r="I218" i="4"/>
  <c r="I184" i="4"/>
  <c r="I217" i="4"/>
  <c r="I212" i="4" l="1"/>
  <c r="I213" i="4"/>
  <c r="I214" i="4"/>
  <c r="I215" i="4"/>
  <c r="I216" i="4"/>
  <c r="I208" i="4" l="1"/>
  <c r="I209" i="4"/>
  <c r="I210" i="4"/>
  <c r="I211" i="4"/>
  <c r="I207" i="4" l="1"/>
  <c r="I206" i="4" l="1"/>
  <c r="I183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182" i="4" l="1"/>
  <c r="I181" i="4" l="1"/>
  <c r="I180" i="4"/>
  <c r="I179" i="4"/>
  <c r="I178" i="4"/>
  <c r="I177" i="4"/>
  <c r="I176" i="4" l="1"/>
  <c r="I175" i="4"/>
  <c r="I174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58" i="4" l="1"/>
  <c r="I159" i="4"/>
  <c r="I160" i="4"/>
  <c r="H148" i="4"/>
  <c r="H224" i="4" s="1"/>
  <c r="I157" i="4" l="1"/>
  <c r="I156" i="4" l="1"/>
  <c r="I154" i="4" l="1"/>
  <c r="I155" i="4"/>
  <c r="I148" i="4" l="1"/>
  <c r="I150" i="4"/>
  <c r="I151" i="4"/>
  <c r="I152" i="4"/>
  <c r="I153" i="4"/>
  <c r="I149" i="4" l="1"/>
  <c r="I121" i="4" l="1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1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9" i="4"/>
  <c r="I27" i="4"/>
  <c r="I28" i="4"/>
  <c r="I37" i="4"/>
  <c r="I38" i="4"/>
  <c r="I39" i="4"/>
  <c r="I40" i="4"/>
  <c r="I41" i="4"/>
  <c r="I42" i="4"/>
  <c r="I43" i="4"/>
  <c r="I82" i="4"/>
  <c r="I44" i="4"/>
  <c r="I30" i="4"/>
  <c r="I79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80" i="4"/>
  <c r="I81" i="4"/>
  <c r="I63" i="4"/>
  <c r="I64" i="4"/>
  <c r="I78" i="4"/>
  <c r="I69" i="4"/>
  <c r="I70" i="4"/>
  <c r="I31" i="4"/>
  <c r="I71" i="4"/>
  <c r="I72" i="4"/>
  <c r="I73" i="4"/>
  <c r="I74" i="4"/>
  <c r="I75" i="4"/>
  <c r="I76" i="4"/>
  <c r="I77" i="4"/>
  <c r="I84" i="4"/>
  <c r="I85" i="4"/>
  <c r="I86" i="4"/>
  <c r="I87" i="4"/>
  <c r="I88" i="4"/>
  <c r="I89" i="4"/>
  <c r="I90" i="4"/>
  <c r="I91" i="4"/>
  <c r="I92" i="4"/>
  <c r="I93" i="4"/>
  <c r="I94" i="4"/>
  <c r="I32" i="4"/>
  <c r="I33" i="4"/>
  <c r="I34" i="4"/>
  <c r="I35" i="4"/>
  <c r="I36" i="4"/>
  <c r="I65" i="4"/>
  <c r="I66" i="4"/>
  <c r="I95" i="4"/>
  <c r="I96" i="4"/>
  <c r="I97" i="4"/>
  <c r="I98" i="4"/>
  <c r="I83" i="4"/>
  <c r="I67" i="4"/>
  <c r="I6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0" i="4"/>
  <c r="I224" i="4" l="1"/>
</calcChain>
</file>

<file path=xl/sharedStrings.xml><?xml version="1.0" encoding="utf-8"?>
<sst xmlns="http://schemas.openxmlformats.org/spreadsheetml/2006/main" count="1955" uniqueCount="360">
  <si>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</si>
  <si>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</si>
  <si>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</si>
  <si>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</si>
  <si>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</si>
  <si>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</si>
  <si>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</si>
  <si>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</si>
  <si>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</si>
  <si>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</si>
  <si>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</si>
  <si>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</si>
  <si>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</si>
  <si>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</si>
  <si>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</si>
  <si>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</si>
  <si>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</si>
  <si>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</si>
  <si>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</si>
  <si>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</si>
  <si>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</si>
  <si>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</si>
  <si>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</si>
  <si>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</si>
  <si>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</si>
  <si>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</si>
  <si>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</si>
  <si>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</si>
  <si>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</si>
  <si>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</si>
  <si>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</si>
  <si>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</si>
  <si>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</si>
  <si>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</si>
  <si>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</si>
  <si>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</si>
  <si>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</si>
  <si>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</si>
  <si>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</si>
  <si>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</si>
  <si>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</si>
  <si>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</si>
  <si>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</si>
  <si>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</si>
  <si>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</si>
  <si>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</si>
  <si>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</si>
  <si>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</si>
  <si>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</si>
  <si>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</si>
  <si>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</si>
  <si>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</si>
  <si>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</si>
  <si>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</si>
  <si>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</si>
  <si>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</si>
  <si>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</si>
  <si>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</si>
  <si>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</si>
  <si>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</si>
  <si>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</si>
  <si>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</si>
  <si>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</si>
  <si>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</si>
  <si>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</si>
  <si>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</si>
  <si>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</si>
  <si>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</si>
  <si>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</si>
  <si>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</si>
  <si>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</si>
  <si>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</si>
  <si>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</si>
  <si>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</si>
  <si>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</si>
  <si>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</si>
  <si>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</si>
  <si>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</si>
  <si>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</si>
  <si>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</si>
  <si>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</si>
  <si>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</si>
  <si>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</si>
  <si>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</si>
  <si>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</si>
  <si>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</si>
  <si>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</si>
  <si>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</si>
  <si>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</si>
  <si>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</si>
  <si>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</si>
  <si>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</si>
  <si>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</si>
  <si>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</si>
  <si>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</si>
  <si>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</si>
  <si>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</si>
  <si>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</si>
  <si>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</si>
  <si>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</si>
  <si>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</si>
  <si>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</si>
  <si>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</si>
  <si>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</si>
  <si>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</si>
  <si>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</si>
  <si>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</si>
  <si>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</si>
  <si>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</si>
  <si>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</si>
  <si>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</si>
  <si>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</si>
  <si>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</si>
  <si>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</si>
  <si>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</si>
  <si>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</si>
  <si>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</si>
  <si>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</si>
  <si>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</si>
  <si>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</si>
  <si>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</si>
  <si>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</si>
  <si>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</si>
  <si>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</si>
  <si>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</si>
  <si>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</si>
  <si>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</si>
  <si>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</si>
  <si>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</si>
  <si>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</si>
  <si>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</si>
  <si>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</si>
  <si>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</si>
  <si>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</si>
  <si>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</si>
  <si>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</si>
  <si>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</si>
  <si>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</si>
  <si>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</si>
  <si>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</si>
  <si>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</si>
  <si>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</si>
  <si>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</si>
  <si>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</si>
  <si>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</si>
  <si>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</si>
  <si>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</si>
  <si>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</si>
  <si>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 xml:space="preserve">EXPRESS TRAILER SERVICE  </t>
  </si>
  <si>
    <t>ALQUILER DE EQUIPOS OFICINAS Y MUEBLES/ BAÑOS</t>
  </si>
  <si>
    <t>B1500000242</t>
  </si>
  <si>
    <t>B1500001634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</si>
  <si>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</si>
  <si>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</si>
  <si>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</si>
  <si>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</si>
  <si>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</si>
  <si>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</si>
  <si>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</si>
  <si>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</si>
  <si>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</si>
  <si>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</si>
  <si>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</si>
  <si>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</si>
  <si>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</si>
  <si>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</si>
  <si>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</si>
  <si>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</si>
  <si>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</si>
  <si>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</si>
  <si>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</si>
  <si>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</si>
  <si>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</si>
  <si>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</si>
  <si>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</si>
  <si>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</si>
  <si>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</si>
  <si>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</si>
  <si>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</si>
  <si>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</si>
  <si>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</si>
  <si>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</si>
  <si>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</si>
  <si>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</si>
  <si>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</si>
  <si>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</si>
  <si>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</si>
  <si>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</si>
  <si>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</si>
  <si>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</si>
  <si>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</si>
  <si>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</si>
  <si>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</si>
  <si>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</si>
  <si>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</si>
  <si>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</si>
  <si>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>TOTAL GENERAL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</si>
  <si>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</si>
  <si>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</si>
  <si>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</si>
  <si>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</si>
  <si>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</si>
  <si>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</si>
  <si>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</si>
  <si>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</si>
  <si>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</si>
  <si>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</si>
  <si>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</si>
  <si>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SERVICIOS DE PUBLICIDAD </t>
  </si>
  <si>
    <t>PRODUCCIONES AGUILERA EN RADIO Y TELEVISION, SRL</t>
  </si>
  <si>
    <t xml:space="preserve">SEGUROS BANRESERVAS  </t>
  </si>
  <si>
    <t xml:space="preserve"> Operadora Metropolitana de Servicios de Autobuses</t>
  </si>
  <si>
    <t xml:space="preserve"> Lic. Joaquin Peña</t>
  </si>
  <si>
    <t xml:space="preserve">  Gerente de Contabilidad</t>
  </si>
  <si>
    <t>INVENTARIO DE GASOIL</t>
  </si>
  <si>
    <t>PETROMOVIL</t>
  </si>
  <si>
    <t>Lic. Yileidy Lantigua</t>
  </si>
  <si>
    <t xml:space="preserve">Contador </t>
  </si>
  <si>
    <t>LIB-</t>
  </si>
  <si>
    <t>NC-</t>
  </si>
  <si>
    <t>RAFAEL MARIN LECLER ARIAS</t>
  </si>
  <si>
    <t>ALMACEN</t>
  </si>
  <si>
    <t>Gerente de Contabilidad</t>
  </si>
  <si>
    <t xml:space="preserve">   Gerente de Contabilidad</t>
  </si>
  <si>
    <t>SEGURO DE VEHICULOS DE MOTOR</t>
  </si>
  <si>
    <t>E450000001012</t>
  </si>
  <si>
    <t>COMEDORES ECONOMICOS DEL ESTADO</t>
  </si>
  <si>
    <t>B1500001267</t>
  </si>
  <si>
    <t>SERVICIOS JURIDICOS</t>
  </si>
  <si>
    <t>ALIMENTOS Y BEBIDAD PARA PERSONAS</t>
  </si>
  <si>
    <t>ALIMENTOS Y COMIDA PARA PERSONA</t>
  </si>
  <si>
    <t>B1500001298</t>
  </si>
  <si>
    <t>B1500001309</t>
  </si>
  <si>
    <t>D° COLOR AUTO PAINT SN</t>
  </si>
  <si>
    <t>PINTURA, LACAS, BARNICES, DILUYENTES Y ABSORBENTE PARA PINTURAS</t>
  </si>
  <si>
    <t>B1500000523</t>
  </si>
  <si>
    <t>ROSA ANTIGUA FERNANDEZ</t>
  </si>
  <si>
    <t>B1500000166</t>
  </si>
  <si>
    <t>D COLOR AUTO PAINT SN</t>
  </si>
  <si>
    <t>B1500001322</t>
  </si>
  <si>
    <t xml:space="preserve">ALMANER </t>
  </si>
  <si>
    <t>B1500000054</t>
  </si>
  <si>
    <t>TEJIDO</t>
  </si>
  <si>
    <t>B1500001340</t>
  </si>
  <si>
    <t>LABORATORIO ORBIS</t>
  </si>
  <si>
    <t>ENT-107</t>
  </si>
  <si>
    <t>PLANETA AZUL</t>
  </si>
  <si>
    <t>SERVICIOS DE CATERING</t>
  </si>
  <si>
    <t>BLUE COMENT CONSULTING SRL</t>
  </si>
  <si>
    <t>B1500000032</t>
  </si>
  <si>
    <t>B1500001355</t>
  </si>
  <si>
    <t xml:space="preserve"> Correspondiente al  30 de Abril 2025</t>
  </si>
  <si>
    <t xml:space="preserve"> Correspondiente al 30 de abril 2025</t>
  </si>
  <si>
    <t>SEGURO DE VIDA</t>
  </si>
  <si>
    <t>E340000004781</t>
  </si>
  <si>
    <t>SENASA</t>
  </si>
  <si>
    <t>E340000004783</t>
  </si>
  <si>
    <t>E340000004785</t>
  </si>
  <si>
    <t>E340000004786</t>
  </si>
  <si>
    <t>E340000004787</t>
  </si>
  <si>
    <t>E340000004788</t>
  </si>
  <si>
    <t>E340000004789</t>
  </si>
  <si>
    <t>E340000004790</t>
  </si>
  <si>
    <t>E340000004791</t>
  </si>
  <si>
    <t>E340000004792</t>
  </si>
  <si>
    <t>E340000004793</t>
  </si>
  <si>
    <t>E340000004794</t>
  </si>
  <si>
    <t>E340000004795</t>
  </si>
  <si>
    <t>E340000004796</t>
  </si>
  <si>
    <t>ESTACION DE SERVICIOS CORAL</t>
  </si>
  <si>
    <t>LLENADO GALONES DE AGUA</t>
  </si>
  <si>
    <t>B1500004078</t>
  </si>
  <si>
    <t>EDITORA HOY</t>
  </si>
  <si>
    <t>AGUA</t>
  </si>
  <si>
    <t>AXIL GROUP</t>
  </si>
  <si>
    <t>ENT-116</t>
  </si>
  <si>
    <t>ENT-117</t>
  </si>
  <si>
    <t>DISTRIBUIDORES INTERNACIONALES DE PETROLEO SA</t>
  </si>
  <si>
    <t>EDITORA LISTIN DIARIO</t>
  </si>
  <si>
    <t>VIANCA NIEVES JIMENEZ</t>
  </si>
  <si>
    <t>OC-33/25</t>
  </si>
  <si>
    <t>ALBERTO VALENZUELA &amp; ASOCIADOS SRL</t>
  </si>
  <si>
    <t>MAYO</t>
  </si>
  <si>
    <t>B1500000771</t>
  </si>
  <si>
    <t>CAPITAL DIESEL</t>
  </si>
  <si>
    <t xml:space="preserve">GASOIL </t>
  </si>
  <si>
    <t>B1500000769</t>
  </si>
  <si>
    <t>E450000014329</t>
  </si>
  <si>
    <t>ALTICE</t>
  </si>
  <si>
    <t>E450000014331</t>
  </si>
  <si>
    <t>E450000014362</t>
  </si>
  <si>
    <t>B1500001368</t>
  </si>
  <si>
    <t>E450000002872</t>
  </si>
  <si>
    <t xml:space="preserve">SENASA </t>
  </si>
  <si>
    <t>E450000003246</t>
  </si>
  <si>
    <t>COMEDORES ECONOMICOS</t>
  </si>
  <si>
    <t>TELEFONO</t>
  </si>
  <si>
    <t>E45000001017</t>
  </si>
  <si>
    <t>B1500000074</t>
  </si>
  <si>
    <t>ANGLOAMERICANA DE SEGUROS</t>
  </si>
  <si>
    <t>B150000000774</t>
  </si>
  <si>
    <t>E4500000000089</t>
  </si>
  <si>
    <t>B1500037972</t>
  </si>
  <si>
    <t>B1500038155</t>
  </si>
  <si>
    <t>CORAASAN</t>
  </si>
  <si>
    <t>CRUZ DIESEL</t>
  </si>
  <si>
    <t>ENT-0370</t>
  </si>
  <si>
    <t>E450000023328</t>
  </si>
  <si>
    <t>E450000023206</t>
  </si>
  <si>
    <t>E450000023132</t>
  </si>
  <si>
    <t>EDEESTE</t>
  </si>
  <si>
    <t>ELECTICIDAD</t>
  </si>
  <si>
    <t>EDESUR</t>
  </si>
  <si>
    <t>E450000031815</t>
  </si>
  <si>
    <t>E450000031816</t>
  </si>
  <si>
    <t>E450000031817</t>
  </si>
  <si>
    <t>E450000031818</t>
  </si>
  <si>
    <t>E450000031819</t>
  </si>
  <si>
    <t>E450000031820</t>
  </si>
  <si>
    <t>B15000001225</t>
  </si>
  <si>
    <t>EDITORA DEL CARIBE</t>
  </si>
  <si>
    <t>B1500006318</t>
  </si>
  <si>
    <t>E450000000285</t>
  </si>
  <si>
    <t>ENT-119</t>
  </si>
  <si>
    <t>TALONARIOS</t>
  </si>
  <si>
    <t>IMPRESORA V&amp;G SRL</t>
  </si>
  <si>
    <t>ENT-118</t>
  </si>
  <si>
    <t>ENT-120</t>
  </si>
  <si>
    <t>CENTROXPERTSTE SRL</t>
  </si>
  <si>
    <t>ACTIVO FIJO</t>
  </si>
  <si>
    <t>ISLA DOMINICANA DE PETROLEO</t>
  </si>
  <si>
    <t>E45000000985</t>
  </si>
  <si>
    <t>VOLBEN</t>
  </si>
  <si>
    <t>LIB-788</t>
  </si>
  <si>
    <t>A &amp; C SANTANA COMERCIAL</t>
  </si>
  <si>
    <t>LIB-768</t>
  </si>
  <si>
    <t>JENAIS G DE REPUESTO</t>
  </si>
  <si>
    <t>LIB-767</t>
  </si>
  <si>
    <t>NEXTWORLD ESPAÑA</t>
  </si>
  <si>
    <t>LIMPIEZA E HIGIENE</t>
  </si>
  <si>
    <t>B1500000159</t>
  </si>
  <si>
    <t>AUTOZAMA</t>
  </si>
  <si>
    <t>E450000003994</t>
  </si>
  <si>
    <t>E450000003993</t>
  </si>
  <si>
    <t>E450000003995</t>
  </si>
  <si>
    <t>E450000003996</t>
  </si>
  <si>
    <t>E450000003992</t>
  </si>
  <si>
    <t>AVION DIESEL</t>
  </si>
  <si>
    <t>PROCESADORA DOMINICANA DE PETROLEO</t>
  </si>
  <si>
    <t>B1500000762</t>
  </si>
  <si>
    <t>B1500006319</t>
  </si>
  <si>
    <t>JUAN BAUTISTA CASTILLO PEÑA</t>
  </si>
  <si>
    <t>MARIA ANTONIA TAVERAS</t>
  </si>
  <si>
    <t>MERCEDES BATISTA PEÑA</t>
  </si>
  <si>
    <t>B1500000049</t>
  </si>
  <si>
    <t>LIB-876</t>
  </si>
  <si>
    <t>REPORTE MEDIA</t>
  </si>
  <si>
    <t>B15000000831</t>
  </si>
  <si>
    <t>RV DIESEL</t>
  </si>
  <si>
    <t>B15000003982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</si>
</sst>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  <font>
      <sz val="11"/>
      <name val="Aptos Narrow"/>
      <family val="2"/>
      <scheme val="minor"/>
    </font>
    <font>
      <b/>
      <sz val="14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248">
    <xf numFmtId="0" fontId="0" fillId="0" borderId="0" xfId="0"/>
    <xf numFmtId="0" fontId="5" fillId="0" borderId="0" xfId="0" applyFont="1"/>
    <xf numFmtId="43" fontId="5" fillId="0" borderId="0" xfId="0" applyNumberFormat="1" applyFont="1"/>
    <xf numFmtId="0" fontId="8" fillId="0" borderId="0" xfId="0" applyFont="1"/>
    <xf numFmtId="43" fontId="5" fillId="0" borderId="0" xfId="1" applyFont="1"/>
    <xf numFmtId="43" fontId="9" fillId="0" borderId="0" xfId="0" applyNumberFormat="1" applyFont="1"/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43" fontId="5" fillId="0" borderId="14" xfId="1" applyFont="1" applyFill="1" applyBorder="1" applyAlignment="1">
      <alignment wrapText="1"/>
    </xf>
    <xf numFmtId="0" fontId="14" fillId="0" borderId="0" xfId="0" applyFont="1"/>
    <xf numFmtId="0" fontId="16" fillId="2" borderId="2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 shrinkToFit="1"/>
    </xf>
    <xf numFmtId="165" fontId="16" fillId="2" borderId="2" xfId="0" applyNumberFormat="1" applyFont="1" applyFill="1" applyBorder="1" applyAlignment="1">
      <alignment horizontal="center"/>
    </xf>
    <xf numFmtId="43" fontId="16" fillId="2" borderId="3" xfId="1" applyFont="1" applyFill="1" applyBorder="1" applyAlignment="1">
      <alignment horizontal="center"/>
    </xf>
    <xf numFmtId="43" fontId="16" fillId="2" borderId="2" xfId="1" applyFont="1" applyFill="1" applyBorder="1" applyAlignment="1">
      <alignment horizontal="center"/>
    </xf>
    <xf numFmtId="43" fontId="2" fillId="0" borderId="14" xfId="2" quotePrefix="1" applyFont="1" applyFill="1" applyBorder="1" applyAlignment="1"/>
    <xf numFmtId="43" fontId="2" fillId="0" borderId="14" xfId="1" applyFont="1" applyFill="1" applyBorder="1" applyAlignment="1">
      <alignment horizontal="center"/>
    </xf>
    <xf numFmtId="43" fontId="5" fillId="0" borderId="14" xfId="1" applyFont="1" applyFill="1" applyBorder="1" applyAlignment="1"/>
    <xf numFmtId="43" fontId="2" fillId="0" borderId="14" xfId="1" applyFont="1" applyFill="1" applyBorder="1" applyAlignment="1"/>
    <xf numFmtId="43" fontId="2" fillId="0" borderId="14" xfId="2" applyFont="1" applyFill="1" applyBorder="1" applyAlignment="1">
      <alignment horizontal="center"/>
    </xf>
    <xf numFmtId="43" fontId="2" fillId="0" borderId="14" xfId="2" applyFont="1" applyFill="1" applyBorder="1" applyAlignment="1"/>
    <xf numFmtId="0" fontId="2" fillId="0" borderId="14" xfId="3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/>
    </xf>
    <xf numFmtId="43" fontId="5" fillId="0" borderId="14" xfId="2" applyFont="1" applyFill="1" applyBorder="1" applyAlignment="1">
      <alignment horizontal="center"/>
    </xf>
    <xf numFmtId="43" fontId="5" fillId="0" borderId="14" xfId="2" applyFont="1" applyFill="1" applyBorder="1" applyAlignment="1"/>
    <xf numFmtId="43" fontId="2" fillId="0" borderId="14" xfId="5" applyFont="1" applyFill="1" applyBorder="1" applyAlignment="1">
      <alignment horizontal="center"/>
    </xf>
    <xf numFmtId="43" fontId="0" fillId="0" borderId="0" xfId="1" applyFont="1"/>
    <xf numFmtId="0" fontId="0" fillId="0" borderId="0" xfId="0" applyAlignment="1">
      <alignment wrapText="1"/>
    </xf>
    <xf numFmtId="43" fontId="0" fillId="0" borderId="14" xfId="1" applyFont="1" applyFill="1" applyBorder="1"/>
    <xf numFmtId="0" fontId="0" fillId="0" borderId="14" xfId="0" applyBorder="1"/>
    <xf numFmtId="14" fontId="0" fillId="0" borderId="14" xfId="0" applyNumberFormat="1" applyBorder="1"/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left" wrapText="1"/>
    </xf>
    <xf numFmtId="0" fontId="10" fillId="0" borderId="10" xfId="0" applyFont="1" applyBorder="1" applyAlignment="1">
      <alignment horizontal="center"/>
    </xf>
    <xf numFmtId="43" fontId="0" fillId="0" borderId="0" xfId="0" applyNumberFormat="1" applyAlignment="1">
      <alignment wrapText="1"/>
    </xf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 applyAlignment="1">
      <alignment horizontal="center" vertical="center"/>
    </xf>
    <xf numFmtId="0" fontId="2" fillId="0" borderId="16" xfId="0" applyFont="1" applyBorder="1"/>
    <xf numFmtId="0" fontId="2" fillId="0" borderId="14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5" fillId="0" borderId="16" xfId="0" applyFont="1" applyBorder="1"/>
    <xf numFmtId="0" fontId="5" fillId="0" borderId="14" xfId="0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43" fontId="5" fillId="0" borderId="14" xfId="0" applyNumberFormat="1" applyFont="1" applyBorder="1"/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left"/>
    </xf>
    <xf numFmtId="14" fontId="5" fillId="0" borderId="14" xfId="0" applyNumberFormat="1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14" fontId="2" fillId="0" borderId="14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wrapText="1"/>
    </xf>
    <xf numFmtId="43" fontId="17" fillId="3" borderId="15" xfId="0" applyNumberFormat="1" applyFont="1" applyFill="1" applyBorder="1"/>
    <xf numFmtId="0" fontId="5" fillId="0" borderId="17" xfId="0" applyFont="1" applyBorder="1" applyAlignment="1">
      <alignment horizontal="center"/>
    </xf>
    <xf numFmtId="0" fontId="0" fillId="0" borderId="14" xfId="0" applyBorder="1" applyAlignment="1">
      <alignment horizontal="left"/>
    </xf>
    <xf numFmtId="165" fontId="4" fillId="2" borderId="18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 shrinkToFit="1"/>
    </xf>
    <xf numFmtId="0" fontId="4" fillId="2" borderId="18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43" fontId="4" fillId="2" borderId="20" xfId="1" applyFont="1" applyFill="1" applyBorder="1" applyAlignment="1">
      <alignment horizontal="center"/>
    </xf>
    <xf numFmtId="43" fontId="4" fillId="2" borderId="18" xfId="1" applyFont="1" applyFill="1" applyBorder="1" applyAlignment="1">
      <alignment horizontal="center"/>
    </xf>
    <xf numFmtId="0" fontId="2" fillId="0" borderId="16" xfId="0" applyFont="1" applyBorder="1" applyAlignment="1">
      <alignment horizontal="left" wrapText="1"/>
    </xf>
    <xf numFmtId="43" fontId="2" fillId="0" borderId="14" xfId="1" quotePrefix="1" applyFont="1" applyFill="1" applyBorder="1" applyAlignment="1"/>
    <xf numFmtId="0" fontId="0" fillId="0" borderId="0" xfId="0" applyAlignment="1">
      <alignment horizontal="center"/>
    </xf>
    <xf numFmtId="0" fontId="5" fillId="0" borderId="14" xfId="0" applyFont="1" applyBorder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2" quotePrefix="1" applyFont="1" applyFill="1" applyBorder="1" applyAlignment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5" fillId="0" borderId="25" xfId="0" applyFont="1" applyBorder="1" applyAlignment="1">
      <alignment horizontal="center"/>
    </xf>
    <xf numFmtId="43" fontId="5" fillId="0" borderId="25" xfId="0" applyNumberFormat="1" applyFont="1" applyBorder="1"/>
    <xf numFmtId="0" fontId="5" fillId="0" borderId="26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 applyAlignment="1">
      <alignment horizontal="left"/>
    </xf>
    <xf numFmtId="164" fontId="2" fillId="0" borderId="25" xfId="0" applyNumberFormat="1" applyFont="1" applyBorder="1" applyAlignment="1">
      <alignment horizontal="center"/>
    </xf>
    <xf numFmtId="43" fontId="5" fillId="0" borderId="25" xfId="1" applyFont="1" applyFill="1" applyBorder="1" applyAlignment="1">
      <alignment horizontal="center"/>
    </xf>
    <xf numFmtId="43" fontId="5" fillId="0" borderId="25" xfId="1" applyFont="1" applyFill="1" applyBorder="1" applyAlignment="1"/>
    <xf numFmtId="43" fontId="5" fillId="0" borderId="27" xfId="0" applyNumberFormat="1" applyFont="1" applyBorder="1"/>
    <xf numFmtId="0" fontId="5" fillId="0" borderId="28" xfId="0" applyFont="1" applyBorder="1" applyAlignment="1">
      <alignment horizontal="center"/>
    </xf>
    <xf numFmtId="43" fontId="10" fillId="0" borderId="0" xfId="0" applyNumberFormat="1" applyFont="1" applyAlignment="1">
      <alignment horizontal="center"/>
    </xf>
    <xf numFmtId="0" fontId="0" fillId="0" borderId="21" xfId="0" applyBorder="1" applyAlignment="1">
      <alignment horizontal="left"/>
    </xf>
    <xf numFmtId="14" fontId="0" fillId="0" borderId="14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1" fillId="0" borderId="14" xfId="1" applyFont="1" applyFill="1" applyBorder="1"/>
    <xf numFmtId="43" fontId="5" fillId="0" borderId="21" xfId="0" applyNumberFormat="1" applyFont="1" applyBorder="1"/>
    <xf numFmtId="0" fontId="5" fillId="0" borderId="29" xfId="0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43" fontId="0" fillId="0" borderId="30" xfId="1" applyFont="1" applyFill="1" applyBorder="1"/>
    <xf numFmtId="0" fontId="5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3" fontId="5" fillId="0" borderId="11" xfId="1" applyFont="1" applyFill="1" applyBorder="1" applyAlignment="1">
      <alignment horizontal="center"/>
    </xf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13" xfId="1" applyFont="1" applyFill="1" applyBorder="1" applyAlignment="1">
      <alignment horizontal="center"/>
    </xf>
    <xf numFmtId="0" fontId="5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0" fontId="5" fillId="0" borderId="7" xfId="3" applyFont="1" applyFill="1" applyBorder="1" applyAlignment="1">
      <alignment horizontal="center"/>
    </xf>
    <xf numFmtId="43" fontId="5" fillId="0" borderId="8" xfId="2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8" xfId="2" applyFont="1" applyFill="1" applyBorder="1" applyAlignment="1"/>
    <xf numFmtId="0" fontId="2" fillId="0" borderId="7" xfId="0" applyFont="1" applyBorder="1" applyAlignment="1">
      <alignment horizontal="left" vertical="center"/>
    </xf>
    <xf numFmtId="43" fontId="5" fillId="0" borderId="8" xfId="0" applyNumberFormat="1" applyFont="1" applyBorder="1"/>
    <xf numFmtId="43" fontId="2" fillId="0" borderId="8" xfId="0" applyNumberFormat="1" applyFont="1" applyBorder="1"/>
    <xf numFmtId="14" fontId="5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14" fontId="0" fillId="0" borderId="6" xfId="0" applyNumberFormat="1" applyBorder="1"/>
    <xf numFmtId="43" fontId="0" fillId="0" borderId="8" xfId="1" applyFont="1" applyFill="1" applyBorder="1"/>
    <xf numFmtId="14" fontId="0" fillId="0" borderId="8" xfId="0" applyNumberFormat="1" applyBorder="1"/>
    <xf numFmtId="43" fontId="0" fillId="0" borderId="31" xfId="1" applyFont="1" applyFill="1" applyBorder="1"/>
    <xf numFmtId="164" fontId="2" fillId="0" borderId="8" xfId="0" applyNumberFormat="1" applyFont="1" applyBorder="1" applyAlignment="1">
      <alignment horizontal="center"/>
    </xf>
    <xf numFmtId="43" fontId="0" fillId="0" borderId="30" xfId="1" applyFont="1" applyFill="1" applyBorder="1" applyAlignment="1">
      <alignment horizontal="center"/>
    </xf>
    <xf numFmtId="43" fontId="0" fillId="0" borderId="14" xfId="1" applyFont="1" applyFill="1" applyBorder="1" applyAlignment="1">
      <alignment horizontal="center"/>
    </xf>
    <xf numFmtId="43" fontId="5" fillId="0" borderId="14" xfId="1" applyFont="1" applyFill="1" applyBorder="1"/>
    <xf numFmtId="0" fontId="5" fillId="0" borderId="14" xfId="0" applyFont="1" applyBorder="1" applyAlignment="1">
      <alignment wrapText="1"/>
    </xf>
    <xf numFmtId="0" fontId="5" fillId="0" borderId="2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43" fontId="5" fillId="0" borderId="21" xfId="1" applyFont="1" applyBorder="1"/>
    <xf numFmtId="165" fontId="16" fillId="2" borderId="14" xfId="0" applyNumberFormat="1" applyFont="1" applyFill="1" applyBorder="1" applyAlignment="1">
      <alignment horizontal="left"/>
    </xf>
    <xf numFmtId="0" fontId="2" fillId="0" borderId="14" xfId="0" applyFont="1" applyBorder="1" applyAlignment="1">
      <alignment vertical="center"/>
    </xf>
    <xf numFmtId="43" fontId="5" fillId="0" borderId="0" xfId="1" applyFont="1" applyFill="1"/>
    <xf numFmtId="0" fontId="0" fillId="0" borderId="30" xfId="0" applyBorder="1" applyAlignment="1">
      <alignment horizontal="center"/>
    </xf>
    <xf numFmtId="0" fontId="16" fillId="3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165" fontId="16" fillId="2" borderId="2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14" fontId="0" fillId="0" borderId="0" xfId="0" applyNumberFormat="1"/>
    <xf numFmtId="43" fontId="5" fillId="0" borderId="0" xfId="1" applyFont="1" applyFill="1" applyBorder="1"/>
    <xf numFmtId="43" fontId="0" fillId="0" borderId="22" xfId="1" applyFont="1" applyFill="1" applyBorder="1"/>
    <xf numFmtId="43" fontId="5" fillId="0" borderId="21" xfId="1" applyFont="1" applyFill="1" applyBorder="1"/>
    <xf numFmtId="0" fontId="5" fillId="0" borderId="0" xfId="0" applyFont="1" applyAlignment="1">
      <alignment horizontal="left" wrapText="1"/>
    </xf>
    <xf numFmtId="165" fontId="16" fillId="2" borderId="14" xfId="0" applyNumberFormat="1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43" fontId="0" fillId="0" borderId="23" xfId="1" applyFont="1" applyFill="1" applyBorder="1"/>
    <xf numFmtId="43" fontId="2" fillId="0" borderId="23" xfId="1" applyFont="1" applyFill="1" applyBorder="1" applyAlignment="1"/>
    <xf numFmtId="43" fontId="12" fillId="3" borderId="34" xfId="1" applyFont="1" applyFill="1" applyBorder="1" applyAlignment="1">
      <alignment vertical="center"/>
    </xf>
    <xf numFmtId="43" fontId="12" fillId="3" borderId="15" xfId="1" applyFont="1" applyFill="1" applyBorder="1" applyAlignment="1">
      <alignment vertical="center"/>
    </xf>
    <xf numFmtId="0" fontId="0" fillId="0" borderId="21" xfId="0" applyBorder="1"/>
    <xf numFmtId="0" fontId="19" fillId="0" borderId="0" xfId="0" applyFont="1" applyAlignment="1">
      <alignment horizontal="center"/>
    </xf>
    <xf numFmtId="0" fontId="16" fillId="2" borderId="14" xfId="0" applyFont="1" applyFill="1" applyBorder="1" applyAlignment="1">
      <alignment horizontal="left"/>
    </xf>
    <xf numFmtId="164" fontId="16" fillId="2" borderId="14" xfId="0" applyNumberFormat="1" applyFont="1" applyFill="1" applyBorder="1" applyAlignment="1">
      <alignment horizontal="left" shrinkToFit="1"/>
    </xf>
    <xf numFmtId="43" fontId="16" fillId="2" borderId="14" xfId="1" applyFont="1" applyFill="1" applyBorder="1" applyAlignment="1">
      <alignment horizontal="left"/>
    </xf>
    <xf numFmtId="43" fontId="0" fillId="0" borderId="30" xfId="1" applyFont="1" applyFill="1" applyBorder="1" applyAlignment="1">
      <alignment horizontal="left"/>
    </xf>
    <xf numFmtId="14" fontId="0" fillId="0" borderId="14" xfId="0" applyNumberFormat="1" applyBorder="1" applyAlignment="1">
      <alignment horizontal="left"/>
    </xf>
    <xf numFmtId="43" fontId="0" fillId="0" borderId="14" xfId="1" applyFont="1" applyFill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43" fontId="2" fillId="0" borderId="14" xfId="1" applyFont="1" applyFill="1" applyBorder="1" applyAlignment="1">
      <alignment horizontal="left"/>
    </xf>
    <xf numFmtId="43" fontId="0" fillId="0" borderId="22" xfId="1" applyFont="1" applyFill="1" applyBorder="1" applyAlignment="1">
      <alignment horizontal="left"/>
    </xf>
    <xf numFmtId="43" fontId="0" fillId="0" borderId="32" xfId="1" applyFont="1" applyFill="1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0" fontId="5" fillId="0" borderId="21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20" fillId="0" borderId="14" xfId="0" applyFont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 wrapText="1"/>
    </xf>
    <xf numFmtId="43" fontId="17" fillId="3" borderId="14" xfId="0" applyNumberFormat="1" applyFont="1" applyFill="1" applyBorder="1" applyAlignment="1">
      <alignment horizontal="left" wrapText="1"/>
    </xf>
    <xf numFmtId="43" fontId="14" fillId="0" borderId="0" xfId="0" applyNumberFormat="1" applyFont="1" applyAlignment="1">
      <alignment horizontal="left"/>
    </xf>
    <xf numFmtId="0" fontId="0" fillId="0" borderId="35" xfId="0" applyBorder="1" applyAlignment="1">
      <alignment horizontal="left"/>
    </xf>
    <xf numFmtId="0" fontId="20" fillId="0" borderId="21" xfId="0" applyFont="1" applyBorder="1" applyAlignment="1">
      <alignment horizontal="left" vertical="center"/>
    </xf>
    <xf numFmtId="0" fontId="5" fillId="0" borderId="30" xfId="0" applyFont="1" applyBorder="1" applyAlignment="1">
      <alignment horizontal="left"/>
    </xf>
    <xf numFmtId="43" fontId="0" fillId="0" borderId="22" xfId="1" applyFont="1" applyBorder="1" applyAlignment="1">
      <alignment horizontal="left"/>
    </xf>
    <xf numFmtId="0" fontId="5" fillId="0" borderId="30" xfId="0" applyFont="1" applyBorder="1" applyAlignment="1">
      <alignment horizontal="left" wrapText="1"/>
    </xf>
    <xf numFmtId="43" fontId="17" fillId="0" borderId="14" xfId="0" applyNumberFormat="1" applyFont="1" applyBorder="1"/>
    <xf numFmtId="43" fontId="18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10" xfId="3" applyFont="1" applyFill="1" applyBorder="1" applyAlignment="1">
      <alignment horizontal="center" wrapText="1"/>
    </xf>
    <xf numFmtId="0" fontId="19" fillId="0" borderId="0" xfId="0" applyFont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9" fillId="0" borderId="0" xfId="3" applyFont="1" applyFill="1" applyBorder="1" applyAlignment="1">
      <alignment horizontal="center"/>
    </xf>
    <xf numFmtId="0" fontId="2" fillId="0" borderId="0" xfId="0" applyFont="1" applyBorder="1"/>
    <xf numFmtId="43" fontId="5" fillId="0" borderId="0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3" fontId="5" fillId="0" borderId="0" xfId="1" applyFont="1" applyFill="1" applyBorder="1" applyAlignment="1">
      <alignment horizontal="center"/>
    </xf>
    <xf numFmtId="43" fontId="0" fillId="0" borderId="0" xfId="0" applyNumberFormat="1" applyBorder="1"/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 applyAlignment="1"/>
    <xf numFmtId="43" fontId="2" fillId="0" borderId="0" xfId="2" applyFont="1" applyFill="1" applyBorder="1" applyAlignment="1">
      <alignment horizontal="center"/>
    </xf>
    <xf numFmtId="43" fontId="2" fillId="0" borderId="0" xfId="2" applyFont="1" applyFill="1" applyBorder="1" applyAlignment="1"/>
    <xf numFmtId="43" fontId="2" fillId="0" borderId="0" xfId="1" quotePrefix="1" applyFont="1" applyFill="1" applyBorder="1" applyAlignment="1"/>
    <xf numFmtId="0" fontId="5" fillId="0" borderId="0" xfId="0" applyFont="1" applyBorder="1" applyAlignment="1">
      <alignment horizontal="left"/>
    </xf>
    <xf numFmtId="43" fontId="5" fillId="0" borderId="0" xfId="2" applyFont="1" applyFill="1" applyBorder="1" applyAlignment="1">
      <alignment horizontal="center"/>
    </xf>
    <xf numFmtId="0" fontId="5" fillId="0" borderId="0" xfId="0" applyFont="1" applyBorder="1"/>
    <xf numFmtId="43" fontId="5" fillId="0" borderId="0" xfId="2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3" fontId="2" fillId="0" borderId="0" xfId="0" applyNumberFormat="1" applyFont="1" applyBorder="1"/>
    <xf numFmtId="164" fontId="2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43" fontId="0" fillId="0" borderId="0" xfId="1" applyFont="1" applyFill="1" applyBorder="1"/>
    <xf numFmtId="43" fontId="1" fillId="0" borderId="0" xfId="1" applyFont="1" applyFill="1" applyBorder="1"/>
    <xf numFmtId="43" fontId="0" fillId="0" borderId="0" xfId="1" applyFont="1" applyFill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43" fontId="2" fillId="0" borderId="0" xfId="1" applyFont="1" applyFill="1" applyBorder="1" applyAlignment="1">
      <alignment horizontal="left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2245518</xdr:colOff>
      <xdr:row>0</xdr:row>
      <xdr:rowOff>40482</xdr:rowOff>
    </xdr:from>
    <xdr:to>
      <xdr:col>4</xdr:col>
      <xdr:colOff>1007268</xdr:colOff>
      <xdr:row>3</xdr:row>
      <xdr:rowOff>2382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555456" y="40482"/>
          <a:ext cx="2809875" cy="8548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9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142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3309938"/>
          <a:ext cx="0" cy="29360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3766118</xdr:colOff>
      <xdr:row>0</xdr:row>
      <xdr:rowOff>46944</xdr:rowOff>
    </xdr:from>
    <xdr:to>
      <xdr:col>5</xdr:col>
      <xdr:colOff>461963</xdr:colOff>
      <xdr:row>4</xdr:row>
      <xdr:rowOff>46263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8474189" y="46944"/>
          <a:ext cx="3540238" cy="8157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2707482</xdr:colOff>
      <xdr:row>4</xdr:row>
      <xdr:rowOff>11906</xdr:rowOff>
    </xdr:from>
    <xdr:to>
      <xdr:col>4</xdr:col>
      <xdr:colOff>2295525</xdr:colOff>
      <xdr:row>7</xdr:row>
      <xdr:rowOff>114300</xdr:rowOff>
    </xdr:to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1BDA5A3F-EFA8-452C-A7DB-D3E42B098D1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767388" y="726281"/>
          <a:ext cx="33623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1:G84"/>
  <sheetViews>
    <sheetView tabSelected="1" topLeftCell="A63" zoomScale="80" zoomScaleNormal="80" workbookViewId="0">
      <selection activeCell="D97" sqref="D97"/>
    </sheetView>
  </sheetViews>
  <sheetFormatPr baseColWidth="10" defaultRowHeight="16.5" x14ac:dyDescent="0.3"/>
  <cols>
    <col min="1" max="1" width="4" style="1" customWidth="1"/>
    <col min="2" max="2" width="29.42578125" style="92" customWidth="1"/>
    <col min="3" max="3" width="17.140625" style="92" customWidth="1"/>
    <col min="4" max="4" width="53.140625" style="162" bestFit="1" customWidth="1"/>
    <col min="5" max="5" width="48.42578125" style="92" customWidth="1"/>
    <col min="6" max="6" width="14.5703125" style="92" bestFit="1" customWidth="1"/>
    <col min="7" max="7" width="20.140625" style="92" customWidth="1"/>
    <col min="8" max="184" width="11.42578125" style="1"/>
    <col min="185" max="185" width="2" style="1" customWidth="1"/>
    <col min="186" max="186" width="11.7109375" style="1" customWidth="1"/>
    <col min="187" max="187" width="24.7109375" style="1" customWidth="1"/>
    <col min="188" max="188" width="15.5703125" style="1" customWidth="1"/>
    <col min="189" max="189" width="35.85546875" style="1" customWidth="1"/>
    <col min="190" max="190" width="8.140625" style="1" customWidth="1"/>
    <col min="191" max="191" width="23.140625" style="1" customWidth="1"/>
    <col min="192" max="192" width="17.140625" style="1" customWidth="1"/>
    <col min="193" max="193" width="25.7109375" style="1" customWidth="1"/>
    <col min="194" max="194" width="1.85546875" style="1" customWidth="1"/>
    <col min="195" max="440" width="11.42578125" style="1"/>
    <col min="441" max="441" width="2" style="1" customWidth="1"/>
    <col min="442" max="442" width="11.7109375" style="1" customWidth="1"/>
    <col min="443" max="443" width="24.7109375" style="1" customWidth="1"/>
    <col min="444" max="444" width="15.5703125" style="1" customWidth="1"/>
    <col min="445" max="445" width="35.85546875" style="1" customWidth="1"/>
    <col min="446" max="446" width="8.140625" style="1" customWidth="1"/>
    <col min="447" max="447" width="23.140625" style="1" customWidth="1"/>
    <col min="448" max="448" width="17.140625" style="1" customWidth="1"/>
    <col min="449" max="449" width="25.7109375" style="1" customWidth="1"/>
    <col min="450" max="450" width="1.85546875" style="1" customWidth="1"/>
    <col min="451" max="696" width="11.42578125" style="1"/>
    <col min="697" max="697" width="2" style="1" customWidth="1"/>
    <col min="698" max="698" width="11.7109375" style="1" customWidth="1"/>
    <col min="699" max="699" width="24.7109375" style="1" customWidth="1"/>
    <col min="700" max="700" width="15.5703125" style="1" customWidth="1"/>
    <col min="701" max="701" width="35.85546875" style="1" customWidth="1"/>
    <col min="702" max="702" width="8.140625" style="1" customWidth="1"/>
    <col min="703" max="703" width="23.140625" style="1" customWidth="1"/>
    <col min="704" max="704" width="17.140625" style="1" customWidth="1"/>
    <col min="705" max="705" width="25.7109375" style="1" customWidth="1"/>
    <col min="706" max="706" width="1.85546875" style="1" customWidth="1"/>
    <col min="707" max="952" width="11.42578125" style="1"/>
    <col min="953" max="953" width="2" style="1" customWidth="1"/>
    <col min="954" max="954" width="11.7109375" style="1" customWidth="1"/>
    <col min="955" max="955" width="24.7109375" style="1" customWidth="1"/>
    <col min="956" max="956" width="15.5703125" style="1" customWidth="1"/>
    <col min="957" max="957" width="35.85546875" style="1" customWidth="1"/>
    <col min="958" max="958" width="8.140625" style="1" customWidth="1"/>
    <col min="959" max="959" width="23.140625" style="1" customWidth="1"/>
    <col min="960" max="960" width="17.140625" style="1" customWidth="1"/>
    <col min="961" max="961" width="25.7109375" style="1" customWidth="1"/>
    <col min="962" max="962" width="1.85546875" style="1" customWidth="1"/>
    <col min="963" max="1208" width="11.42578125" style="1"/>
    <col min="1209" max="1209" width="2" style="1" customWidth="1"/>
    <col min="1210" max="1210" width="11.7109375" style="1" customWidth="1"/>
    <col min="1211" max="1211" width="24.7109375" style="1" customWidth="1"/>
    <col min="1212" max="1212" width="15.5703125" style="1" customWidth="1"/>
    <col min="1213" max="1213" width="35.85546875" style="1" customWidth="1"/>
    <col min="1214" max="1214" width="8.140625" style="1" customWidth="1"/>
    <col min="1215" max="1215" width="23.140625" style="1" customWidth="1"/>
    <col min="1216" max="1216" width="17.140625" style="1" customWidth="1"/>
    <col min="1217" max="1217" width="25.7109375" style="1" customWidth="1"/>
    <col min="1218" max="1218" width="1.85546875" style="1" customWidth="1"/>
    <col min="1219" max="1464" width="11.42578125" style="1"/>
    <col min="1465" max="1465" width="2" style="1" customWidth="1"/>
    <col min="1466" max="1466" width="11.7109375" style="1" customWidth="1"/>
    <col min="1467" max="1467" width="24.7109375" style="1" customWidth="1"/>
    <col min="1468" max="1468" width="15.5703125" style="1" customWidth="1"/>
    <col min="1469" max="1469" width="35.85546875" style="1" customWidth="1"/>
    <col min="1470" max="1470" width="8.140625" style="1" customWidth="1"/>
    <col min="1471" max="1471" width="23.140625" style="1" customWidth="1"/>
    <col min="1472" max="1472" width="17.140625" style="1" customWidth="1"/>
    <col min="1473" max="1473" width="25.7109375" style="1" customWidth="1"/>
    <col min="1474" max="1474" width="1.85546875" style="1" customWidth="1"/>
    <col min="1475" max="1720" width="11.42578125" style="1"/>
    <col min="1721" max="1721" width="2" style="1" customWidth="1"/>
    <col min="1722" max="1722" width="11.7109375" style="1" customWidth="1"/>
    <col min="1723" max="1723" width="24.7109375" style="1" customWidth="1"/>
    <col min="1724" max="1724" width="15.5703125" style="1" customWidth="1"/>
    <col min="1725" max="1725" width="35.85546875" style="1" customWidth="1"/>
    <col min="1726" max="1726" width="8.140625" style="1" customWidth="1"/>
    <col min="1727" max="1727" width="23.140625" style="1" customWidth="1"/>
    <col min="1728" max="1728" width="17.140625" style="1" customWidth="1"/>
    <col min="1729" max="1729" width="25.7109375" style="1" customWidth="1"/>
    <col min="1730" max="1730" width="1.85546875" style="1" customWidth="1"/>
    <col min="1731" max="1976" width="11.42578125" style="1"/>
    <col min="1977" max="1977" width="2" style="1" customWidth="1"/>
    <col min="1978" max="1978" width="11.7109375" style="1" customWidth="1"/>
    <col min="1979" max="1979" width="24.7109375" style="1" customWidth="1"/>
    <col min="1980" max="1980" width="15.5703125" style="1" customWidth="1"/>
    <col min="1981" max="1981" width="35.85546875" style="1" customWidth="1"/>
    <col min="1982" max="1982" width="8.140625" style="1" customWidth="1"/>
    <col min="1983" max="1983" width="23.140625" style="1" customWidth="1"/>
    <col min="1984" max="1984" width="17.140625" style="1" customWidth="1"/>
    <col min="1985" max="1985" width="25.7109375" style="1" customWidth="1"/>
    <col min="1986" max="1986" width="1.85546875" style="1" customWidth="1"/>
    <col min="1987" max="2232" width="11.42578125" style="1"/>
    <col min="2233" max="2233" width="2" style="1" customWidth="1"/>
    <col min="2234" max="2234" width="11.7109375" style="1" customWidth="1"/>
    <col min="2235" max="2235" width="24.7109375" style="1" customWidth="1"/>
    <col min="2236" max="2236" width="15.5703125" style="1" customWidth="1"/>
    <col min="2237" max="2237" width="35.85546875" style="1" customWidth="1"/>
    <col min="2238" max="2238" width="8.140625" style="1" customWidth="1"/>
    <col min="2239" max="2239" width="23.140625" style="1" customWidth="1"/>
    <col min="2240" max="2240" width="17.140625" style="1" customWidth="1"/>
    <col min="2241" max="2241" width="25.7109375" style="1" customWidth="1"/>
    <col min="2242" max="2242" width="1.85546875" style="1" customWidth="1"/>
    <col min="2243" max="2488" width="11.42578125" style="1"/>
    <col min="2489" max="2489" width="2" style="1" customWidth="1"/>
    <col min="2490" max="2490" width="11.7109375" style="1" customWidth="1"/>
    <col min="2491" max="2491" width="24.7109375" style="1" customWidth="1"/>
    <col min="2492" max="2492" width="15.5703125" style="1" customWidth="1"/>
    <col min="2493" max="2493" width="35.85546875" style="1" customWidth="1"/>
    <col min="2494" max="2494" width="8.140625" style="1" customWidth="1"/>
    <col min="2495" max="2495" width="23.140625" style="1" customWidth="1"/>
    <col min="2496" max="2496" width="17.140625" style="1" customWidth="1"/>
    <col min="2497" max="2497" width="25.7109375" style="1" customWidth="1"/>
    <col min="2498" max="2498" width="1.85546875" style="1" customWidth="1"/>
    <col min="2499" max="2744" width="11.42578125" style="1"/>
    <col min="2745" max="2745" width="2" style="1" customWidth="1"/>
    <col min="2746" max="2746" width="11.7109375" style="1" customWidth="1"/>
    <col min="2747" max="2747" width="24.7109375" style="1" customWidth="1"/>
    <col min="2748" max="2748" width="15.5703125" style="1" customWidth="1"/>
    <col min="2749" max="2749" width="35.85546875" style="1" customWidth="1"/>
    <col min="2750" max="2750" width="8.140625" style="1" customWidth="1"/>
    <col min="2751" max="2751" width="23.140625" style="1" customWidth="1"/>
    <col min="2752" max="2752" width="17.140625" style="1" customWidth="1"/>
    <col min="2753" max="2753" width="25.7109375" style="1" customWidth="1"/>
    <col min="2754" max="2754" width="1.85546875" style="1" customWidth="1"/>
    <col min="2755" max="3000" width="11.42578125" style="1"/>
    <col min="3001" max="3001" width="2" style="1" customWidth="1"/>
    <col min="3002" max="3002" width="11.7109375" style="1" customWidth="1"/>
    <col min="3003" max="3003" width="24.7109375" style="1" customWidth="1"/>
    <col min="3004" max="3004" width="15.5703125" style="1" customWidth="1"/>
    <col min="3005" max="3005" width="35.85546875" style="1" customWidth="1"/>
    <col min="3006" max="3006" width="8.140625" style="1" customWidth="1"/>
    <col min="3007" max="3007" width="23.140625" style="1" customWidth="1"/>
    <col min="3008" max="3008" width="17.140625" style="1" customWidth="1"/>
    <col min="3009" max="3009" width="25.7109375" style="1" customWidth="1"/>
    <col min="3010" max="3010" width="1.85546875" style="1" customWidth="1"/>
    <col min="3011" max="3256" width="11.42578125" style="1"/>
    <col min="3257" max="3257" width="2" style="1" customWidth="1"/>
    <col min="3258" max="3258" width="11.7109375" style="1" customWidth="1"/>
    <col min="3259" max="3259" width="24.7109375" style="1" customWidth="1"/>
    <col min="3260" max="3260" width="15.5703125" style="1" customWidth="1"/>
    <col min="3261" max="3261" width="35.85546875" style="1" customWidth="1"/>
    <col min="3262" max="3262" width="8.140625" style="1" customWidth="1"/>
    <col min="3263" max="3263" width="23.140625" style="1" customWidth="1"/>
    <col min="3264" max="3264" width="17.140625" style="1" customWidth="1"/>
    <col min="3265" max="3265" width="25.7109375" style="1" customWidth="1"/>
    <col min="3266" max="3266" width="1.85546875" style="1" customWidth="1"/>
    <col min="3267" max="3512" width="11.42578125" style="1"/>
    <col min="3513" max="3513" width="2" style="1" customWidth="1"/>
    <col min="3514" max="3514" width="11.7109375" style="1" customWidth="1"/>
    <col min="3515" max="3515" width="24.7109375" style="1" customWidth="1"/>
    <col min="3516" max="3516" width="15.5703125" style="1" customWidth="1"/>
    <col min="3517" max="3517" width="35.85546875" style="1" customWidth="1"/>
    <col min="3518" max="3518" width="8.140625" style="1" customWidth="1"/>
    <col min="3519" max="3519" width="23.140625" style="1" customWidth="1"/>
    <col min="3520" max="3520" width="17.140625" style="1" customWidth="1"/>
    <col min="3521" max="3521" width="25.7109375" style="1" customWidth="1"/>
    <col min="3522" max="3522" width="1.85546875" style="1" customWidth="1"/>
    <col min="3523" max="3768" width="11.42578125" style="1"/>
    <col min="3769" max="3769" width="2" style="1" customWidth="1"/>
    <col min="3770" max="3770" width="11.7109375" style="1" customWidth="1"/>
    <col min="3771" max="3771" width="24.7109375" style="1" customWidth="1"/>
    <col min="3772" max="3772" width="15.5703125" style="1" customWidth="1"/>
    <col min="3773" max="3773" width="35.85546875" style="1" customWidth="1"/>
    <col min="3774" max="3774" width="8.140625" style="1" customWidth="1"/>
    <col min="3775" max="3775" width="23.140625" style="1" customWidth="1"/>
    <col min="3776" max="3776" width="17.140625" style="1" customWidth="1"/>
    <col min="3777" max="3777" width="25.7109375" style="1" customWidth="1"/>
    <col min="3778" max="3778" width="1.85546875" style="1" customWidth="1"/>
    <col min="3779" max="4024" width="11.42578125" style="1"/>
    <col min="4025" max="4025" width="2" style="1" customWidth="1"/>
    <col min="4026" max="4026" width="11.7109375" style="1" customWidth="1"/>
    <col min="4027" max="4027" width="24.7109375" style="1" customWidth="1"/>
    <col min="4028" max="4028" width="15.5703125" style="1" customWidth="1"/>
    <col min="4029" max="4029" width="35.85546875" style="1" customWidth="1"/>
    <col min="4030" max="4030" width="8.140625" style="1" customWidth="1"/>
    <col min="4031" max="4031" width="23.140625" style="1" customWidth="1"/>
    <col min="4032" max="4032" width="17.140625" style="1" customWidth="1"/>
    <col min="4033" max="4033" width="25.7109375" style="1" customWidth="1"/>
    <col min="4034" max="4034" width="1.85546875" style="1" customWidth="1"/>
    <col min="4035" max="4280" width="11.42578125" style="1"/>
    <col min="4281" max="4281" width="2" style="1" customWidth="1"/>
    <col min="4282" max="4282" width="11.7109375" style="1" customWidth="1"/>
    <col min="4283" max="4283" width="24.7109375" style="1" customWidth="1"/>
    <col min="4284" max="4284" width="15.5703125" style="1" customWidth="1"/>
    <col min="4285" max="4285" width="35.85546875" style="1" customWidth="1"/>
    <col min="4286" max="4286" width="8.140625" style="1" customWidth="1"/>
    <col min="4287" max="4287" width="23.140625" style="1" customWidth="1"/>
    <col min="4288" max="4288" width="17.140625" style="1" customWidth="1"/>
    <col min="4289" max="4289" width="25.7109375" style="1" customWidth="1"/>
    <col min="4290" max="4290" width="1.85546875" style="1" customWidth="1"/>
    <col min="4291" max="4536" width="11.42578125" style="1"/>
    <col min="4537" max="4537" width="2" style="1" customWidth="1"/>
    <col min="4538" max="4538" width="11.7109375" style="1" customWidth="1"/>
    <col min="4539" max="4539" width="24.7109375" style="1" customWidth="1"/>
    <col min="4540" max="4540" width="15.5703125" style="1" customWidth="1"/>
    <col min="4541" max="4541" width="35.85546875" style="1" customWidth="1"/>
    <col min="4542" max="4542" width="8.140625" style="1" customWidth="1"/>
    <col min="4543" max="4543" width="23.140625" style="1" customWidth="1"/>
    <col min="4544" max="4544" width="17.140625" style="1" customWidth="1"/>
    <col min="4545" max="4545" width="25.7109375" style="1" customWidth="1"/>
    <col min="4546" max="4546" width="1.85546875" style="1" customWidth="1"/>
    <col min="4547" max="4792" width="11.42578125" style="1"/>
    <col min="4793" max="4793" width="2" style="1" customWidth="1"/>
    <col min="4794" max="4794" width="11.7109375" style="1" customWidth="1"/>
    <col min="4795" max="4795" width="24.7109375" style="1" customWidth="1"/>
    <col min="4796" max="4796" width="15.5703125" style="1" customWidth="1"/>
    <col min="4797" max="4797" width="35.85546875" style="1" customWidth="1"/>
    <col min="4798" max="4798" width="8.140625" style="1" customWidth="1"/>
    <col min="4799" max="4799" width="23.140625" style="1" customWidth="1"/>
    <col min="4800" max="4800" width="17.140625" style="1" customWidth="1"/>
    <col min="4801" max="4801" width="25.7109375" style="1" customWidth="1"/>
    <col min="4802" max="4802" width="1.85546875" style="1" customWidth="1"/>
    <col min="4803" max="5048" width="11.42578125" style="1"/>
    <col min="5049" max="5049" width="2" style="1" customWidth="1"/>
    <col min="5050" max="5050" width="11.7109375" style="1" customWidth="1"/>
    <col min="5051" max="5051" width="24.7109375" style="1" customWidth="1"/>
    <col min="5052" max="5052" width="15.5703125" style="1" customWidth="1"/>
    <col min="5053" max="5053" width="35.85546875" style="1" customWidth="1"/>
    <col min="5054" max="5054" width="8.140625" style="1" customWidth="1"/>
    <col min="5055" max="5055" width="23.140625" style="1" customWidth="1"/>
    <col min="5056" max="5056" width="17.140625" style="1" customWidth="1"/>
    <col min="5057" max="5057" width="25.7109375" style="1" customWidth="1"/>
    <col min="5058" max="5058" width="1.85546875" style="1" customWidth="1"/>
    <col min="5059" max="5304" width="11.42578125" style="1"/>
    <col min="5305" max="5305" width="2" style="1" customWidth="1"/>
    <col min="5306" max="5306" width="11.7109375" style="1" customWidth="1"/>
    <col min="5307" max="5307" width="24.7109375" style="1" customWidth="1"/>
    <col min="5308" max="5308" width="15.5703125" style="1" customWidth="1"/>
    <col min="5309" max="5309" width="35.85546875" style="1" customWidth="1"/>
    <col min="5310" max="5310" width="8.140625" style="1" customWidth="1"/>
    <col min="5311" max="5311" width="23.140625" style="1" customWidth="1"/>
    <col min="5312" max="5312" width="17.140625" style="1" customWidth="1"/>
    <col min="5313" max="5313" width="25.7109375" style="1" customWidth="1"/>
    <col min="5314" max="5314" width="1.85546875" style="1" customWidth="1"/>
    <col min="5315" max="5560" width="11.42578125" style="1"/>
    <col min="5561" max="5561" width="2" style="1" customWidth="1"/>
    <col min="5562" max="5562" width="11.7109375" style="1" customWidth="1"/>
    <col min="5563" max="5563" width="24.7109375" style="1" customWidth="1"/>
    <col min="5564" max="5564" width="15.5703125" style="1" customWidth="1"/>
    <col min="5565" max="5565" width="35.85546875" style="1" customWidth="1"/>
    <col min="5566" max="5566" width="8.140625" style="1" customWidth="1"/>
    <col min="5567" max="5567" width="23.140625" style="1" customWidth="1"/>
    <col min="5568" max="5568" width="17.140625" style="1" customWidth="1"/>
    <col min="5569" max="5569" width="25.7109375" style="1" customWidth="1"/>
    <col min="5570" max="5570" width="1.85546875" style="1" customWidth="1"/>
    <col min="5571" max="5816" width="11.42578125" style="1"/>
    <col min="5817" max="5817" width="2" style="1" customWidth="1"/>
    <col min="5818" max="5818" width="11.7109375" style="1" customWidth="1"/>
    <col min="5819" max="5819" width="24.7109375" style="1" customWidth="1"/>
    <col min="5820" max="5820" width="15.5703125" style="1" customWidth="1"/>
    <col min="5821" max="5821" width="35.85546875" style="1" customWidth="1"/>
    <col min="5822" max="5822" width="8.140625" style="1" customWidth="1"/>
    <col min="5823" max="5823" width="23.140625" style="1" customWidth="1"/>
    <col min="5824" max="5824" width="17.140625" style="1" customWidth="1"/>
    <col min="5825" max="5825" width="25.7109375" style="1" customWidth="1"/>
    <col min="5826" max="5826" width="1.85546875" style="1" customWidth="1"/>
    <col min="5827" max="6072" width="11.42578125" style="1"/>
    <col min="6073" max="6073" width="2" style="1" customWidth="1"/>
    <col min="6074" max="6074" width="11.7109375" style="1" customWidth="1"/>
    <col min="6075" max="6075" width="24.7109375" style="1" customWidth="1"/>
    <col min="6076" max="6076" width="15.5703125" style="1" customWidth="1"/>
    <col min="6077" max="6077" width="35.85546875" style="1" customWidth="1"/>
    <col min="6078" max="6078" width="8.140625" style="1" customWidth="1"/>
    <col min="6079" max="6079" width="23.140625" style="1" customWidth="1"/>
    <col min="6080" max="6080" width="17.140625" style="1" customWidth="1"/>
    <col min="6081" max="6081" width="25.7109375" style="1" customWidth="1"/>
    <col min="6082" max="6082" width="1.85546875" style="1" customWidth="1"/>
    <col min="6083" max="6328" width="11.42578125" style="1"/>
    <col min="6329" max="6329" width="2" style="1" customWidth="1"/>
    <col min="6330" max="6330" width="11.7109375" style="1" customWidth="1"/>
    <col min="6331" max="6331" width="24.7109375" style="1" customWidth="1"/>
    <col min="6332" max="6332" width="15.5703125" style="1" customWidth="1"/>
    <col min="6333" max="6333" width="35.85546875" style="1" customWidth="1"/>
    <col min="6334" max="6334" width="8.140625" style="1" customWidth="1"/>
    <col min="6335" max="6335" width="23.140625" style="1" customWidth="1"/>
    <col min="6336" max="6336" width="17.140625" style="1" customWidth="1"/>
    <col min="6337" max="6337" width="25.7109375" style="1" customWidth="1"/>
    <col min="6338" max="6338" width="1.85546875" style="1" customWidth="1"/>
    <col min="6339" max="6584" width="11.42578125" style="1"/>
    <col min="6585" max="6585" width="2" style="1" customWidth="1"/>
    <col min="6586" max="6586" width="11.7109375" style="1" customWidth="1"/>
    <col min="6587" max="6587" width="24.7109375" style="1" customWidth="1"/>
    <col min="6588" max="6588" width="15.5703125" style="1" customWidth="1"/>
    <col min="6589" max="6589" width="35.85546875" style="1" customWidth="1"/>
    <col min="6590" max="6590" width="8.140625" style="1" customWidth="1"/>
    <col min="6591" max="6591" width="23.140625" style="1" customWidth="1"/>
    <col min="6592" max="6592" width="17.140625" style="1" customWidth="1"/>
    <col min="6593" max="6593" width="25.7109375" style="1" customWidth="1"/>
    <col min="6594" max="6594" width="1.85546875" style="1" customWidth="1"/>
    <col min="6595" max="6840" width="11.42578125" style="1"/>
    <col min="6841" max="6841" width="2" style="1" customWidth="1"/>
    <col min="6842" max="6842" width="11.7109375" style="1" customWidth="1"/>
    <col min="6843" max="6843" width="24.7109375" style="1" customWidth="1"/>
    <col min="6844" max="6844" width="15.5703125" style="1" customWidth="1"/>
    <col min="6845" max="6845" width="35.85546875" style="1" customWidth="1"/>
    <col min="6846" max="6846" width="8.140625" style="1" customWidth="1"/>
    <col min="6847" max="6847" width="23.140625" style="1" customWidth="1"/>
    <col min="6848" max="6848" width="17.140625" style="1" customWidth="1"/>
    <col min="6849" max="6849" width="25.7109375" style="1" customWidth="1"/>
    <col min="6850" max="6850" width="1.85546875" style="1" customWidth="1"/>
    <col min="6851" max="7096" width="11.42578125" style="1"/>
    <col min="7097" max="7097" width="2" style="1" customWidth="1"/>
    <col min="7098" max="7098" width="11.7109375" style="1" customWidth="1"/>
    <col min="7099" max="7099" width="24.7109375" style="1" customWidth="1"/>
    <col min="7100" max="7100" width="15.5703125" style="1" customWidth="1"/>
    <col min="7101" max="7101" width="35.85546875" style="1" customWidth="1"/>
    <col min="7102" max="7102" width="8.140625" style="1" customWidth="1"/>
    <col min="7103" max="7103" width="23.140625" style="1" customWidth="1"/>
    <col min="7104" max="7104" width="17.140625" style="1" customWidth="1"/>
    <col min="7105" max="7105" width="25.7109375" style="1" customWidth="1"/>
    <col min="7106" max="7106" width="1.85546875" style="1" customWidth="1"/>
    <col min="7107" max="7352" width="11.42578125" style="1"/>
    <col min="7353" max="7353" width="2" style="1" customWidth="1"/>
    <col min="7354" max="7354" width="11.7109375" style="1" customWidth="1"/>
    <col min="7355" max="7355" width="24.7109375" style="1" customWidth="1"/>
    <col min="7356" max="7356" width="15.5703125" style="1" customWidth="1"/>
    <col min="7357" max="7357" width="35.85546875" style="1" customWidth="1"/>
    <col min="7358" max="7358" width="8.140625" style="1" customWidth="1"/>
    <col min="7359" max="7359" width="23.140625" style="1" customWidth="1"/>
    <col min="7360" max="7360" width="17.140625" style="1" customWidth="1"/>
    <col min="7361" max="7361" width="25.7109375" style="1" customWidth="1"/>
    <col min="7362" max="7362" width="1.85546875" style="1" customWidth="1"/>
    <col min="7363" max="7608" width="11.42578125" style="1"/>
    <col min="7609" max="7609" width="2" style="1" customWidth="1"/>
    <col min="7610" max="7610" width="11.7109375" style="1" customWidth="1"/>
    <col min="7611" max="7611" width="24.7109375" style="1" customWidth="1"/>
    <col min="7612" max="7612" width="15.5703125" style="1" customWidth="1"/>
    <col min="7613" max="7613" width="35.85546875" style="1" customWidth="1"/>
    <col min="7614" max="7614" width="8.140625" style="1" customWidth="1"/>
    <col min="7615" max="7615" width="23.140625" style="1" customWidth="1"/>
    <col min="7616" max="7616" width="17.140625" style="1" customWidth="1"/>
    <col min="7617" max="7617" width="25.7109375" style="1" customWidth="1"/>
    <col min="7618" max="7618" width="1.85546875" style="1" customWidth="1"/>
    <col min="7619" max="7864" width="11.42578125" style="1"/>
    <col min="7865" max="7865" width="2" style="1" customWidth="1"/>
    <col min="7866" max="7866" width="11.7109375" style="1" customWidth="1"/>
    <col min="7867" max="7867" width="24.7109375" style="1" customWidth="1"/>
    <col min="7868" max="7868" width="15.5703125" style="1" customWidth="1"/>
    <col min="7869" max="7869" width="35.85546875" style="1" customWidth="1"/>
    <col min="7870" max="7870" width="8.140625" style="1" customWidth="1"/>
    <col min="7871" max="7871" width="23.140625" style="1" customWidth="1"/>
    <col min="7872" max="7872" width="17.140625" style="1" customWidth="1"/>
    <col min="7873" max="7873" width="25.7109375" style="1" customWidth="1"/>
    <col min="7874" max="7874" width="1.85546875" style="1" customWidth="1"/>
    <col min="7875" max="8120" width="11.42578125" style="1"/>
    <col min="8121" max="8121" width="2" style="1" customWidth="1"/>
    <col min="8122" max="8122" width="11.7109375" style="1" customWidth="1"/>
    <col min="8123" max="8123" width="24.7109375" style="1" customWidth="1"/>
    <col min="8124" max="8124" width="15.5703125" style="1" customWidth="1"/>
    <col min="8125" max="8125" width="35.85546875" style="1" customWidth="1"/>
    <col min="8126" max="8126" width="8.140625" style="1" customWidth="1"/>
    <col min="8127" max="8127" width="23.140625" style="1" customWidth="1"/>
    <col min="8128" max="8128" width="17.140625" style="1" customWidth="1"/>
    <col min="8129" max="8129" width="25.7109375" style="1" customWidth="1"/>
    <col min="8130" max="8130" width="1.85546875" style="1" customWidth="1"/>
    <col min="8131" max="8376" width="11.42578125" style="1"/>
    <col min="8377" max="8377" width="2" style="1" customWidth="1"/>
    <col min="8378" max="8378" width="11.7109375" style="1" customWidth="1"/>
    <col min="8379" max="8379" width="24.7109375" style="1" customWidth="1"/>
    <col min="8380" max="8380" width="15.5703125" style="1" customWidth="1"/>
    <col min="8381" max="8381" width="35.85546875" style="1" customWidth="1"/>
    <col min="8382" max="8382" width="8.140625" style="1" customWidth="1"/>
    <col min="8383" max="8383" width="23.140625" style="1" customWidth="1"/>
    <col min="8384" max="8384" width="17.140625" style="1" customWidth="1"/>
    <col min="8385" max="8385" width="25.7109375" style="1" customWidth="1"/>
    <col min="8386" max="8386" width="1.85546875" style="1" customWidth="1"/>
    <col min="8387" max="8632" width="11.42578125" style="1"/>
    <col min="8633" max="8633" width="2" style="1" customWidth="1"/>
    <col min="8634" max="8634" width="11.7109375" style="1" customWidth="1"/>
    <col min="8635" max="8635" width="24.7109375" style="1" customWidth="1"/>
    <col min="8636" max="8636" width="15.5703125" style="1" customWidth="1"/>
    <col min="8637" max="8637" width="35.85546875" style="1" customWidth="1"/>
    <col min="8638" max="8638" width="8.140625" style="1" customWidth="1"/>
    <col min="8639" max="8639" width="23.140625" style="1" customWidth="1"/>
    <col min="8640" max="8640" width="17.140625" style="1" customWidth="1"/>
    <col min="8641" max="8641" width="25.7109375" style="1" customWidth="1"/>
    <col min="8642" max="8642" width="1.85546875" style="1" customWidth="1"/>
    <col min="8643" max="8888" width="11.42578125" style="1"/>
    <col min="8889" max="8889" width="2" style="1" customWidth="1"/>
    <col min="8890" max="8890" width="11.7109375" style="1" customWidth="1"/>
    <col min="8891" max="8891" width="24.7109375" style="1" customWidth="1"/>
    <col min="8892" max="8892" width="15.5703125" style="1" customWidth="1"/>
    <col min="8893" max="8893" width="35.85546875" style="1" customWidth="1"/>
    <col min="8894" max="8894" width="8.140625" style="1" customWidth="1"/>
    <col min="8895" max="8895" width="23.140625" style="1" customWidth="1"/>
    <col min="8896" max="8896" width="17.140625" style="1" customWidth="1"/>
    <col min="8897" max="8897" width="25.7109375" style="1" customWidth="1"/>
    <col min="8898" max="8898" width="1.85546875" style="1" customWidth="1"/>
    <col min="8899" max="9144" width="11.42578125" style="1"/>
    <col min="9145" max="9145" width="2" style="1" customWidth="1"/>
    <col min="9146" max="9146" width="11.7109375" style="1" customWidth="1"/>
    <col min="9147" max="9147" width="24.7109375" style="1" customWidth="1"/>
    <col min="9148" max="9148" width="15.5703125" style="1" customWidth="1"/>
    <col min="9149" max="9149" width="35.85546875" style="1" customWidth="1"/>
    <col min="9150" max="9150" width="8.140625" style="1" customWidth="1"/>
    <col min="9151" max="9151" width="23.140625" style="1" customWidth="1"/>
    <col min="9152" max="9152" width="17.140625" style="1" customWidth="1"/>
    <col min="9153" max="9153" width="25.7109375" style="1" customWidth="1"/>
    <col min="9154" max="9154" width="1.85546875" style="1" customWidth="1"/>
    <col min="9155" max="9400" width="11.42578125" style="1"/>
    <col min="9401" max="9401" width="2" style="1" customWidth="1"/>
    <col min="9402" max="9402" width="11.7109375" style="1" customWidth="1"/>
    <col min="9403" max="9403" width="24.7109375" style="1" customWidth="1"/>
    <col min="9404" max="9404" width="15.5703125" style="1" customWidth="1"/>
    <col min="9405" max="9405" width="35.85546875" style="1" customWidth="1"/>
    <col min="9406" max="9406" width="8.140625" style="1" customWidth="1"/>
    <col min="9407" max="9407" width="23.140625" style="1" customWidth="1"/>
    <col min="9408" max="9408" width="17.140625" style="1" customWidth="1"/>
    <col min="9409" max="9409" width="25.7109375" style="1" customWidth="1"/>
    <col min="9410" max="9410" width="1.85546875" style="1" customWidth="1"/>
    <col min="9411" max="9656" width="11.42578125" style="1"/>
    <col min="9657" max="9657" width="2" style="1" customWidth="1"/>
    <col min="9658" max="9658" width="11.7109375" style="1" customWidth="1"/>
    <col min="9659" max="9659" width="24.7109375" style="1" customWidth="1"/>
    <col min="9660" max="9660" width="15.5703125" style="1" customWidth="1"/>
    <col min="9661" max="9661" width="35.85546875" style="1" customWidth="1"/>
    <col min="9662" max="9662" width="8.140625" style="1" customWidth="1"/>
    <col min="9663" max="9663" width="23.140625" style="1" customWidth="1"/>
    <col min="9664" max="9664" width="17.140625" style="1" customWidth="1"/>
    <col min="9665" max="9665" width="25.7109375" style="1" customWidth="1"/>
    <col min="9666" max="9666" width="1.85546875" style="1" customWidth="1"/>
    <col min="9667" max="9912" width="11.42578125" style="1"/>
    <col min="9913" max="9913" width="2" style="1" customWidth="1"/>
    <col min="9914" max="9914" width="11.7109375" style="1" customWidth="1"/>
    <col min="9915" max="9915" width="24.7109375" style="1" customWidth="1"/>
    <col min="9916" max="9916" width="15.5703125" style="1" customWidth="1"/>
    <col min="9917" max="9917" width="35.85546875" style="1" customWidth="1"/>
    <col min="9918" max="9918" width="8.140625" style="1" customWidth="1"/>
    <col min="9919" max="9919" width="23.140625" style="1" customWidth="1"/>
    <col min="9920" max="9920" width="17.140625" style="1" customWidth="1"/>
    <col min="9921" max="9921" width="25.7109375" style="1" customWidth="1"/>
    <col min="9922" max="9922" width="1.85546875" style="1" customWidth="1"/>
    <col min="9923" max="10168" width="11.42578125" style="1"/>
    <col min="10169" max="10169" width="2" style="1" customWidth="1"/>
    <col min="10170" max="10170" width="11.7109375" style="1" customWidth="1"/>
    <col min="10171" max="10171" width="24.7109375" style="1" customWidth="1"/>
    <col min="10172" max="10172" width="15.5703125" style="1" customWidth="1"/>
    <col min="10173" max="10173" width="35.85546875" style="1" customWidth="1"/>
    <col min="10174" max="10174" width="8.140625" style="1" customWidth="1"/>
    <col min="10175" max="10175" width="23.140625" style="1" customWidth="1"/>
    <col min="10176" max="10176" width="17.140625" style="1" customWidth="1"/>
    <col min="10177" max="10177" width="25.7109375" style="1" customWidth="1"/>
    <col min="10178" max="10178" width="1.85546875" style="1" customWidth="1"/>
    <col min="10179" max="10424" width="11.42578125" style="1"/>
    <col min="10425" max="10425" width="2" style="1" customWidth="1"/>
    <col min="10426" max="10426" width="11.7109375" style="1" customWidth="1"/>
    <col min="10427" max="10427" width="24.7109375" style="1" customWidth="1"/>
    <col min="10428" max="10428" width="15.5703125" style="1" customWidth="1"/>
    <col min="10429" max="10429" width="35.85546875" style="1" customWidth="1"/>
    <col min="10430" max="10430" width="8.140625" style="1" customWidth="1"/>
    <col min="10431" max="10431" width="23.140625" style="1" customWidth="1"/>
    <col min="10432" max="10432" width="17.140625" style="1" customWidth="1"/>
    <col min="10433" max="10433" width="25.7109375" style="1" customWidth="1"/>
    <col min="10434" max="10434" width="1.85546875" style="1" customWidth="1"/>
    <col min="10435" max="10680" width="11.42578125" style="1"/>
    <col min="10681" max="10681" width="2" style="1" customWidth="1"/>
    <col min="10682" max="10682" width="11.7109375" style="1" customWidth="1"/>
    <col min="10683" max="10683" width="24.7109375" style="1" customWidth="1"/>
    <col min="10684" max="10684" width="15.5703125" style="1" customWidth="1"/>
    <col min="10685" max="10685" width="35.85546875" style="1" customWidth="1"/>
    <col min="10686" max="10686" width="8.140625" style="1" customWidth="1"/>
    <col min="10687" max="10687" width="23.140625" style="1" customWidth="1"/>
    <col min="10688" max="10688" width="17.140625" style="1" customWidth="1"/>
    <col min="10689" max="10689" width="25.7109375" style="1" customWidth="1"/>
    <col min="10690" max="10690" width="1.85546875" style="1" customWidth="1"/>
    <col min="10691" max="10936" width="11.42578125" style="1"/>
    <col min="10937" max="10937" width="2" style="1" customWidth="1"/>
    <col min="10938" max="10938" width="11.7109375" style="1" customWidth="1"/>
    <col min="10939" max="10939" width="24.7109375" style="1" customWidth="1"/>
    <col min="10940" max="10940" width="15.5703125" style="1" customWidth="1"/>
    <col min="10941" max="10941" width="35.85546875" style="1" customWidth="1"/>
    <col min="10942" max="10942" width="8.140625" style="1" customWidth="1"/>
    <col min="10943" max="10943" width="23.140625" style="1" customWidth="1"/>
    <col min="10944" max="10944" width="17.140625" style="1" customWidth="1"/>
    <col min="10945" max="10945" width="25.7109375" style="1" customWidth="1"/>
    <col min="10946" max="10946" width="1.85546875" style="1" customWidth="1"/>
    <col min="10947" max="11192" width="11.42578125" style="1"/>
    <col min="11193" max="11193" width="2" style="1" customWidth="1"/>
    <col min="11194" max="11194" width="11.7109375" style="1" customWidth="1"/>
    <col min="11195" max="11195" width="24.7109375" style="1" customWidth="1"/>
    <col min="11196" max="11196" width="15.5703125" style="1" customWidth="1"/>
    <col min="11197" max="11197" width="35.85546875" style="1" customWidth="1"/>
    <col min="11198" max="11198" width="8.140625" style="1" customWidth="1"/>
    <col min="11199" max="11199" width="23.140625" style="1" customWidth="1"/>
    <col min="11200" max="11200" width="17.140625" style="1" customWidth="1"/>
    <col min="11201" max="11201" width="25.7109375" style="1" customWidth="1"/>
    <col min="11202" max="11202" width="1.85546875" style="1" customWidth="1"/>
    <col min="11203" max="11448" width="11.42578125" style="1"/>
    <col min="11449" max="11449" width="2" style="1" customWidth="1"/>
    <col min="11450" max="11450" width="11.7109375" style="1" customWidth="1"/>
    <col min="11451" max="11451" width="24.7109375" style="1" customWidth="1"/>
    <col min="11452" max="11452" width="15.5703125" style="1" customWidth="1"/>
    <col min="11453" max="11453" width="35.85546875" style="1" customWidth="1"/>
    <col min="11454" max="11454" width="8.140625" style="1" customWidth="1"/>
    <col min="11455" max="11455" width="23.140625" style="1" customWidth="1"/>
    <col min="11456" max="11456" width="17.140625" style="1" customWidth="1"/>
    <col min="11457" max="11457" width="25.7109375" style="1" customWidth="1"/>
    <col min="11458" max="11458" width="1.85546875" style="1" customWidth="1"/>
    <col min="11459" max="11704" width="11.42578125" style="1"/>
    <col min="11705" max="11705" width="2" style="1" customWidth="1"/>
    <col min="11706" max="11706" width="11.7109375" style="1" customWidth="1"/>
    <col min="11707" max="11707" width="24.7109375" style="1" customWidth="1"/>
    <col min="11708" max="11708" width="15.5703125" style="1" customWidth="1"/>
    <col min="11709" max="11709" width="35.85546875" style="1" customWidth="1"/>
    <col min="11710" max="11710" width="8.140625" style="1" customWidth="1"/>
    <col min="11711" max="11711" width="23.140625" style="1" customWidth="1"/>
    <col min="11712" max="11712" width="17.140625" style="1" customWidth="1"/>
    <col min="11713" max="11713" width="25.7109375" style="1" customWidth="1"/>
    <col min="11714" max="11714" width="1.85546875" style="1" customWidth="1"/>
    <col min="11715" max="11960" width="11.42578125" style="1"/>
    <col min="11961" max="11961" width="2" style="1" customWidth="1"/>
    <col min="11962" max="11962" width="11.7109375" style="1" customWidth="1"/>
    <col min="11963" max="11963" width="24.7109375" style="1" customWidth="1"/>
    <col min="11964" max="11964" width="15.5703125" style="1" customWidth="1"/>
    <col min="11965" max="11965" width="35.85546875" style="1" customWidth="1"/>
    <col min="11966" max="11966" width="8.140625" style="1" customWidth="1"/>
    <col min="11967" max="11967" width="23.140625" style="1" customWidth="1"/>
    <col min="11968" max="11968" width="17.140625" style="1" customWidth="1"/>
    <col min="11969" max="11969" width="25.7109375" style="1" customWidth="1"/>
    <col min="11970" max="11970" width="1.85546875" style="1" customWidth="1"/>
    <col min="11971" max="12216" width="11.42578125" style="1"/>
    <col min="12217" max="12217" width="2" style="1" customWidth="1"/>
    <col min="12218" max="12218" width="11.7109375" style="1" customWidth="1"/>
    <col min="12219" max="12219" width="24.7109375" style="1" customWidth="1"/>
    <col min="12220" max="12220" width="15.5703125" style="1" customWidth="1"/>
    <col min="12221" max="12221" width="35.85546875" style="1" customWidth="1"/>
    <col min="12222" max="12222" width="8.140625" style="1" customWidth="1"/>
    <col min="12223" max="12223" width="23.140625" style="1" customWidth="1"/>
    <col min="12224" max="12224" width="17.140625" style="1" customWidth="1"/>
    <col min="12225" max="12225" width="25.7109375" style="1" customWidth="1"/>
    <col min="12226" max="12226" width="1.85546875" style="1" customWidth="1"/>
    <col min="12227" max="12472" width="11.42578125" style="1"/>
    <col min="12473" max="12473" width="2" style="1" customWidth="1"/>
    <col min="12474" max="12474" width="11.7109375" style="1" customWidth="1"/>
    <col min="12475" max="12475" width="24.7109375" style="1" customWidth="1"/>
    <col min="12476" max="12476" width="15.5703125" style="1" customWidth="1"/>
    <col min="12477" max="12477" width="35.85546875" style="1" customWidth="1"/>
    <col min="12478" max="12478" width="8.140625" style="1" customWidth="1"/>
    <col min="12479" max="12479" width="23.140625" style="1" customWidth="1"/>
    <col min="12480" max="12480" width="17.140625" style="1" customWidth="1"/>
    <col min="12481" max="12481" width="25.7109375" style="1" customWidth="1"/>
    <col min="12482" max="12482" width="1.85546875" style="1" customWidth="1"/>
    <col min="12483" max="12728" width="11.42578125" style="1"/>
    <col min="12729" max="12729" width="2" style="1" customWidth="1"/>
    <col min="12730" max="12730" width="11.7109375" style="1" customWidth="1"/>
    <col min="12731" max="12731" width="24.7109375" style="1" customWidth="1"/>
    <col min="12732" max="12732" width="15.5703125" style="1" customWidth="1"/>
    <col min="12733" max="12733" width="35.85546875" style="1" customWidth="1"/>
    <col min="12734" max="12734" width="8.140625" style="1" customWidth="1"/>
    <col min="12735" max="12735" width="23.140625" style="1" customWidth="1"/>
    <col min="12736" max="12736" width="17.140625" style="1" customWidth="1"/>
    <col min="12737" max="12737" width="25.7109375" style="1" customWidth="1"/>
    <col min="12738" max="12738" width="1.85546875" style="1" customWidth="1"/>
    <col min="12739" max="12984" width="11.42578125" style="1"/>
    <col min="12985" max="12985" width="2" style="1" customWidth="1"/>
    <col min="12986" max="12986" width="11.7109375" style="1" customWidth="1"/>
    <col min="12987" max="12987" width="24.7109375" style="1" customWidth="1"/>
    <col min="12988" max="12988" width="15.5703125" style="1" customWidth="1"/>
    <col min="12989" max="12989" width="35.85546875" style="1" customWidth="1"/>
    <col min="12990" max="12990" width="8.140625" style="1" customWidth="1"/>
    <col min="12991" max="12991" width="23.140625" style="1" customWidth="1"/>
    <col min="12992" max="12992" width="17.140625" style="1" customWidth="1"/>
    <col min="12993" max="12993" width="25.7109375" style="1" customWidth="1"/>
    <col min="12994" max="12994" width="1.85546875" style="1" customWidth="1"/>
    <col min="12995" max="13240" width="11.42578125" style="1"/>
    <col min="13241" max="13241" width="2" style="1" customWidth="1"/>
    <col min="13242" max="13242" width="11.7109375" style="1" customWidth="1"/>
    <col min="13243" max="13243" width="24.7109375" style="1" customWidth="1"/>
    <col min="13244" max="13244" width="15.5703125" style="1" customWidth="1"/>
    <col min="13245" max="13245" width="35.85546875" style="1" customWidth="1"/>
    <col min="13246" max="13246" width="8.140625" style="1" customWidth="1"/>
    <col min="13247" max="13247" width="23.140625" style="1" customWidth="1"/>
    <col min="13248" max="13248" width="17.140625" style="1" customWidth="1"/>
    <col min="13249" max="13249" width="25.7109375" style="1" customWidth="1"/>
    <col min="13250" max="13250" width="1.85546875" style="1" customWidth="1"/>
    <col min="13251" max="13496" width="11.42578125" style="1"/>
    <col min="13497" max="13497" width="2" style="1" customWidth="1"/>
    <col min="13498" max="13498" width="11.7109375" style="1" customWidth="1"/>
    <col min="13499" max="13499" width="24.7109375" style="1" customWidth="1"/>
    <col min="13500" max="13500" width="15.5703125" style="1" customWidth="1"/>
    <col min="13501" max="13501" width="35.85546875" style="1" customWidth="1"/>
    <col min="13502" max="13502" width="8.140625" style="1" customWidth="1"/>
    <col min="13503" max="13503" width="23.140625" style="1" customWidth="1"/>
    <col min="13504" max="13504" width="17.140625" style="1" customWidth="1"/>
    <col min="13505" max="13505" width="25.7109375" style="1" customWidth="1"/>
    <col min="13506" max="13506" width="1.85546875" style="1" customWidth="1"/>
    <col min="13507" max="13752" width="11.42578125" style="1"/>
    <col min="13753" max="13753" width="2" style="1" customWidth="1"/>
    <col min="13754" max="13754" width="11.7109375" style="1" customWidth="1"/>
    <col min="13755" max="13755" width="24.7109375" style="1" customWidth="1"/>
    <col min="13756" max="13756" width="15.5703125" style="1" customWidth="1"/>
    <col min="13757" max="13757" width="35.85546875" style="1" customWidth="1"/>
    <col min="13758" max="13758" width="8.140625" style="1" customWidth="1"/>
    <col min="13759" max="13759" width="23.140625" style="1" customWidth="1"/>
    <col min="13760" max="13760" width="17.140625" style="1" customWidth="1"/>
    <col min="13761" max="13761" width="25.7109375" style="1" customWidth="1"/>
    <col min="13762" max="13762" width="1.85546875" style="1" customWidth="1"/>
    <col min="13763" max="14008" width="11.42578125" style="1"/>
    <col min="14009" max="14009" width="2" style="1" customWidth="1"/>
    <col min="14010" max="14010" width="11.7109375" style="1" customWidth="1"/>
    <col min="14011" max="14011" width="24.7109375" style="1" customWidth="1"/>
    <col min="14012" max="14012" width="15.5703125" style="1" customWidth="1"/>
    <col min="14013" max="14013" width="35.85546875" style="1" customWidth="1"/>
    <col min="14014" max="14014" width="8.140625" style="1" customWidth="1"/>
    <col min="14015" max="14015" width="23.140625" style="1" customWidth="1"/>
    <col min="14016" max="14016" width="17.140625" style="1" customWidth="1"/>
    <col min="14017" max="14017" width="25.7109375" style="1" customWidth="1"/>
    <col min="14018" max="14018" width="1.85546875" style="1" customWidth="1"/>
    <col min="14019" max="14264" width="11.42578125" style="1"/>
    <col min="14265" max="14265" width="2" style="1" customWidth="1"/>
    <col min="14266" max="14266" width="11.7109375" style="1" customWidth="1"/>
    <col min="14267" max="14267" width="24.7109375" style="1" customWidth="1"/>
    <col min="14268" max="14268" width="15.5703125" style="1" customWidth="1"/>
    <col min="14269" max="14269" width="35.85546875" style="1" customWidth="1"/>
    <col min="14270" max="14270" width="8.140625" style="1" customWidth="1"/>
    <col min="14271" max="14271" width="23.140625" style="1" customWidth="1"/>
    <col min="14272" max="14272" width="17.140625" style="1" customWidth="1"/>
    <col min="14273" max="14273" width="25.7109375" style="1" customWidth="1"/>
    <col min="14274" max="14274" width="1.85546875" style="1" customWidth="1"/>
    <col min="14275" max="14520" width="11.42578125" style="1"/>
    <col min="14521" max="14521" width="2" style="1" customWidth="1"/>
    <col min="14522" max="14522" width="11.7109375" style="1" customWidth="1"/>
    <col min="14523" max="14523" width="24.7109375" style="1" customWidth="1"/>
    <col min="14524" max="14524" width="15.5703125" style="1" customWidth="1"/>
    <col min="14525" max="14525" width="35.85546875" style="1" customWidth="1"/>
    <col min="14526" max="14526" width="8.140625" style="1" customWidth="1"/>
    <col min="14527" max="14527" width="23.140625" style="1" customWidth="1"/>
    <col min="14528" max="14528" width="17.140625" style="1" customWidth="1"/>
    <col min="14529" max="14529" width="25.7109375" style="1" customWidth="1"/>
    <col min="14530" max="14530" width="1.85546875" style="1" customWidth="1"/>
    <col min="14531" max="14776" width="11.42578125" style="1"/>
    <col min="14777" max="14777" width="2" style="1" customWidth="1"/>
    <col min="14778" max="14778" width="11.7109375" style="1" customWidth="1"/>
    <col min="14779" max="14779" width="24.7109375" style="1" customWidth="1"/>
    <col min="14780" max="14780" width="15.5703125" style="1" customWidth="1"/>
    <col min="14781" max="14781" width="35.85546875" style="1" customWidth="1"/>
    <col min="14782" max="14782" width="8.140625" style="1" customWidth="1"/>
    <col min="14783" max="14783" width="23.140625" style="1" customWidth="1"/>
    <col min="14784" max="14784" width="17.140625" style="1" customWidth="1"/>
    <col min="14785" max="14785" width="25.7109375" style="1" customWidth="1"/>
    <col min="14786" max="14786" width="1.85546875" style="1" customWidth="1"/>
    <col min="14787" max="15032" width="11.42578125" style="1"/>
    <col min="15033" max="15033" width="2" style="1" customWidth="1"/>
    <col min="15034" max="15034" width="11.7109375" style="1" customWidth="1"/>
    <col min="15035" max="15035" width="24.7109375" style="1" customWidth="1"/>
    <col min="15036" max="15036" width="15.5703125" style="1" customWidth="1"/>
    <col min="15037" max="15037" width="35.85546875" style="1" customWidth="1"/>
    <col min="15038" max="15038" width="8.140625" style="1" customWidth="1"/>
    <col min="15039" max="15039" width="23.140625" style="1" customWidth="1"/>
    <col min="15040" max="15040" width="17.140625" style="1" customWidth="1"/>
    <col min="15041" max="15041" width="25.7109375" style="1" customWidth="1"/>
    <col min="15042" max="15042" width="1.85546875" style="1" customWidth="1"/>
    <col min="15043" max="15288" width="11.42578125" style="1"/>
    <col min="15289" max="15289" width="2" style="1" customWidth="1"/>
    <col min="15290" max="15290" width="11.7109375" style="1" customWidth="1"/>
    <col min="15291" max="15291" width="24.7109375" style="1" customWidth="1"/>
    <col min="15292" max="15292" width="15.5703125" style="1" customWidth="1"/>
    <col min="15293" max="15293" width="35.85546875" style="1" customWidth="1"/>
    <col min="15294" max="15294" width="8.140625" style="1" customWidth="1"/>
    <col min="15295" max="15295" width="23.140625" style="1" customWidth="1"/>
    <col min="15296" max="15296" width="17.140625" style="1" customWidth="1"/>
    <col min="15297" max="15297" width="25.7109375" style="1" customWidth="1"/>
    <col min="15298" max="15298" width="1.85546875" style="1" customWidth="1"/>
    <col min="15299" max="15544" width="11.42578125" style="1"/>
    <col min="15545" max="15545" width="2" style="1" customWidth="1"/>
    <col min="15546" max="15546" width="11.7109375" style="1" customWidth="1"/>
    <col min="15547" max="15547" width="24.7109375" style="1" customWidth="1"/>
    <col min="15548" max="15548" width="15.5703125" style="1" customWidth="1"/>
    <col min="15549" max="15549" width="35.85546875" style="1" customWidth="1"/>
    <col min="15550" max="15550" width="8.140625" style="1" customWidth="1"/>
    <col min="15551" max="15551" width="23.140625" style="1" customWidth="1"/>
    <col min="15552" max="15552" width="17.140625" style="1" customWidth="1"/>
    <col min="15553" max="15553" width="25.7109375" style="1" customWidth="1"/>
    <col min="15554" max="15554" width="1.85546875" style="1" customWidth="1"/>
    <col min="15555" max="15800" width="11.42578125" style="1"/>
    <col min="15801" max="15801" width="2" style="1" customWidth="1"/>
    <col min="15802" max="15802" width="11.7109375" style="1" customWidth="1"/>
    <col min="15803" max="15803" width="24.7109375" style="1" customWidth="1"/>
    <col min="15804" max="15804" width="15.5703125" style="1" customWidth="1"/>
    <col min="15805" max="15805" width="35.85546875" style="1" customWidth="1"/>
    <col min="15806" max="15806" width="8.140625" style="1" customWidth="1"/>
    <col min="15807" max="15807" width="23.140625" style="1" customWidth="1"/>
    <col min="15808" max="15808" width="17.140625" style="1" customWidth="1"/>
    <col min="15809" max="15809" width="25.7109375" style="1" customWidth="1"/>
    <col min="15810" max="15810" width="1.85546875" style="1" customWidth="1"/>
    <col min="15811" max="16056" width="11.42578125" style="1"/>
    <col min="16057" max="16057" width="2" style="1" customWidth="1"/>
    <col min="16058" max="16058" width="11.7109375" style="1" customWidth="1"/>
    <col min="16059" max="16059" width="24.7109375" style="1" customWidth="1"/>
    <col min="16060" max="16060" width="15.5703125" style="1" customWidth="1"/>
    <col min="16061" max="16061" width="35.85546875" style="1" customWidth="1"/>
    <col min="16062" max="16062" width="8.140625" style="1" customWidth="1"/>
    <col min="16063" max="16063" width="23.140625" style="1" customWidth="1"/>
    <col min="16064" max="16064" width="17.140625" style="1" customWidth="1"/>
    <col min="16065" max="16065" width="25.7109375" style="1" customWidth="1"/>
    <col min="16066" max="16066" width="1.85546875" style="1" customWidth="1"/>
    <col min="16067" max="16354" width="11.42578125" style="1"/>
    <col min="16355" max="16384" width="11.42578125" style="1" customWidth="1"/>
  </cols>
  <sheetData>
    <row r="1" spans="1:7" ht="23.25" customHeight="1" x14ac:dyDescent="0.3"/>
    <row r="2" spans="1:7" ht="23.25" customHeight="1" x14ac:dyDescent="0.3"/>
    <row r="3" spans="1:7" ht="23.25" customHeight="1" x14ac:dyDescent="0.3"/>
    <row r="4" spans="1:7" ht="16.5" customHeight="1" x14ac:dyDescent="0.4">
      <c r="B4" s="204" t="s">
        <v>211</v>
      </c>
      <c r="C4" s="204"/>
      <c r="D4" s="204"/>
      <c r="E4" s="204"/>
      <c r="F4" s="204"/>
      <c r="G4" s="204"/>
    </row>
    <row r="5" spans="1:7" ht="16.5" customHeight="1" x14ac:dyDescent="0.4">
      <c r="B5" s="204" t="s">
        <v>0</v>
      </c>
      <c r="C5" s="204"/>
      <c r="D5" s="204"/>
      <c r="E5" s="204"/>
      <c r="F5" s="204"/>
      <c r="G5" s="204"/>
    </row>
    <row r="6" spans="1:7" ht="16.5" customHeight="1" x14ac:dyDescent="0.4">
      <c r="B6" s="204" t="s">
        <v>189</v>
      </c>
      <c r="C6" s="204"/>
      <c r="D6" s="204"/>
      <c r="E6" s="204"/>
      <c r="F6" s="204"/>
      <c r="G6" s="204"/>
    </row>
    <row r="7" spans="1:7" ht="15.75" customHeight="1" x14ac:dyDescent="0.4">
      <c r="B7" s="204" t="s">
        <v>251</v>
      </c>
      <c r="C7" s="204"/>
      <c r="D7" s="204"/>
      <c r="E7" s="204"/>
      <c r="F7" s="204"/>
      <c r="G7" s="204"/>
    </row>
    <row r="8" spans="1:7" ht="16.5" customHeight="1" x14ac:dyDescent="0.35">
      <c r="A8" s="10"/>
      <c r="B8" s="171" t="s">
        <v>2</v>
      </c>
      <c r="C8" s="172" t="s">
        <v>190</v>
      </c>
      <c r="D8" s="163" t="s">
        <v>191</v>
      </c>
      <c r="E8" s="147" t="s">
        <v>1</v>
      </c>
      <c r="F8" s="173" t="s">
        <v>192</v>
      </c>
      <c r="G8" s="173" t="s">
        <v>193</v>
      </c>
    </row>
    <row r="9" spans="1:7" x14ac:dyDescent="0.3">
      <c r="B9" s="181" t="s">
        <v>298</v>
      </c>
      <c r="C9" s="175">
        <v>45770</v>
      </c>
      <c r="D9" s="60" t="s">
        <v>281</v>
      </c>
      <c r="E9" s="90" t="s">
        <v>228</v>
      </c>
      <c r="F9" s="176">
        <v>47200</v>
      </c>
      <c r="G9" s="177"/>
    </row>
    <row r="10" spans="1:7" x14ac:dyDescent="0.3">
      <c r="B10" s="181" t="s">
        <v>287</v>
      </c>
      <c r="C10" s="175">
        <v>45772</v>
      </c>
      <c r="D10" s="186" t="s">
        <v>288</v>
      </c>
      <c r="E10" s="90" t="s">
        <v>296</v>
      </c>
      <c r="F10" s="176">
        <v>16999.78</v>
      </c>
      <c r="G10" s="184"/>
    </row>
    <row r="11" spans="1:7" x14ac:dyDescent="0.3">
      <c r="B11" s="181" t="s">
        <v>289</v>
      </c>
      <c r="C11" s="175">
        <v>45772</v>
      </c>
      <c r="D11" s="186" t="s">
        <v>288</v>
      </c>
      <c r="E11" s="90" t="s">
        <v>296</v>
      </c>
      <c r="F11" s="176">
        <v>977404.74</v>
      </c>
      <c r="G11" s="184"/>
    </row>
    <row r="12" spans="1:7" x14ac:dyDescent="0.3">
      <c r="B12" s="175" t="s">
        <v>290</v>
      </c>
      <c r="C12" s="175">
        <v>45772</v>
      </c>
      <c r="D12" s="186" t="s">
        <v>288</v>
      </c>
      <c r="E12" s="60" t="s">
        <v>296</v>
      </c>
      <c r="F12" s="179">
        <v>72347.600000000006</v>
      </c>
      <c r="G12" s="184"/>
    </row>
    <row r="13" spans="1:7" x14ac:dyDescent="0.3">
      <c r="B13" s="175" t="s">
        <v>301</v>
      </c>
      <c r="C13" s="175">
        <v>45763</v>
      </c>
      <c r="D13" s="186" t="s">
        <v>299</v>
      </c>
      <c r="E13" s="60" t="s">
        <v>253</v>
      </c>
      <c r="F13" s="179">
        <v>814200</v>
      </c>
      <c r="G13" s="184"/>
    </row>
    <row r="14" spans="1:7" x14ac:dyDescent="0.3">
      <c r="B14" s="60" t="s">
        <v>275</v>
      </c>
      <c r="C14" s="175">
        <v>45757</v>
      </c>
      <c r="D14" s="60" t="s">
        <v>274</v>
      </c>
      <c r="E14" s="60" t="s">
        <v>221</v>
      </c>
      <c r="F14" s="179">
        <v>67260</v>
      </c>
      <c r="G14" s="177"/>
    </row>
    <row r="15" spans="1:7" x14ac:dyDescent="0.3">
      <c r="B15" s="60" t="s">
        <v>276</v>
      </c>
      <c r="C15" s="175">
        <v>45758</v>
      </c>
      <c r="D15" s="60" t="s">
        <v>274</v>
      </c>
      <c r="E15" s="60" t="s">
        <v>221</v>
      </c>
      <c r="F15" s="179">
        <v>443700</v>
      </c>
      <c r="G15" s="177"/>
    </row>
    <row r="16" spans="1:7" x14ac:dyDescent="0.3">
      <c r="B16" s="175" t="s">
        <v>283</v>
      </c>
      <c r="C16" s="175">
        <v>45765</v>
      </c>
      <c r="D16" s="60" t="s">
        <v>284</v>
      </c>
      <c r="E16" s="60" t="s">
        <v>285</v>
      </c>
      <c r="F16" s="179">
        <v>1912800</v>
      </c>
      <c r="G16" s="177"/>
    </row>
    <row r="17" spans="2:7" x14ac:dyDescent="0.3">
      <c r="B17" s="60" t="s">
        <v>286</v>
      </c>
      <c r="C17" s="175">
        <v>45762</v>
      </c>
      <c r="D17" s="60" t="s">
        <v>284</v>
      </c>
      <c r="E17" s="60" t="s">
        <v>285</v>
      </c>
      <c r="F17" s="193">
        <v>2391000</v>
      </c>
      <c r="G17" s="184"/>
    </row>
    <row r="18" spans="2:7" x14ac:dyDescent="0.3">
      <c r="B18" s="175" t="s">
        <v>300</v>
      </c>
      <c r="C18" s="175">
        <v>45777</v>
      </c>
      <c r="D18" s="186" t="s">
        <v>284</v>
      </c>
      <c r="E18" s="60" t="s">
        <v>214</v>
      </c>
      <c r="F18" s="179">
        <v>2391000</v>
      </c>
      <c r="G18" s="184"/>
    </row>
    <row r="19" spans="2:7" x14ac:dyDescent="0.3">
      <c r="B19" s="175" t="s">
        <v>291</v>
      </c>
      <c r="C19" s="175">
        <v>45748</v>
      </c>
      <c r="D19" s="186" t="s">
        <v>295</v>
      </c>
      <c r="E19" s="60" t="s">
        <v>230</v>
      </c>
      <c r="F19" s="179">
        <v>111720</v>
      </c>
      <c r="G19" s="184"/>
    </row>
    <row r="20" spans="2:7" x14ac:dyDescent="0.3">
      <c r="B20" s="175" t="s">
        <v>302</v>
      </c>
      <c r="C20" s="175">
        <v>45751</v>
      </c>
      <c r="D20" s="186" t="s">
        <v>304</v>
      </c>
      <c r="E20" s="60" t="s">
        <v>273</v>
      </c>
      <c r="F20" s="179">
        <v>9763</v>
      </c>
      <c r="G20" s="184"/>
    </row>
    <row r="21" spans="2:7" x14ac:dyDescent="0.3">
      <c r="B21" s="175" t="s">
        <v>303</v>
      </c>
      <c r="C21" s="175">
        <v>45751</v>
      </c>
      <c r="D21" s="186" t="s">
        <v>304</v>
      </c>
      <c r="E21" s="60" t="s">
        <v>273</v>
      </c>
      <c r="F21" s="179">
        <v>110763</v>
      </c>
      <c r="G21" s="184"/>
    </row>
    <row r="22" spans="2:7" x14ac:dyDescent="0.3">
      <c r="B22" s="175" t="s">
        <v>306</v>
      </c>
      <c r="C22" s="175">
        <v>45777</v>
      </c>
      <c r="D22" s="186" t="s">
        <v>305</v>
      </c>
      <c r="E22" s="60" t="s">
        <v>214</v>
      </c>
      <c r="F22" s="179">
        <v>1912800</v>
      </c>
      <c r="G22" s="184"/>
    </row>
    <row r="23" spans="2:7" x14ac:dyDescent="0.3">
      <c r="B23" s="175" t="s">
        <v>294</v>
      </c>
      <c r="C23" s="175">
        <v>45768</v>
      </c>
      <c r="D23" s="186" t="s">
        <v>277</v>
      </c>
      <c r="E23" s="60" t="s">
        <v>285</v>
      </c>
      <c r="F23" s="179">
        <v>2391000</v>
      </c>
      <c r="G23" s="184"/>
    </row>
    <row r="24" spans="2:7" x14ac:dyDescent="0.3">
      <c r="B24" s="175" t="s">
        <v>307</v>
      </c>
      <c r="C24" s="175">
        <v>45764</v>
      </c>
      <c r="D24" s="186" t="s">
        <v>310</v>
      </c>
      <c r="E24" s="60" t="s">
        <v>311</v>
      </c>
      <c r="F24" s="179">
        <v>35501.96</v>
      </c>
      <c r="G24" s="184"/>
    </row>
    <row r="25" spans="2:7" x14ac:dyDescent="0.3">
      <c r="B25" s="175" t="s">
        <v>308</v>
      </c>
      <c r="C25" s="175">
        <v>45764</v>
      </c>
      <c r="D25" s="186" t="s">
        <v>310</v>
      </c>
      <c r="E25" s="60" t="s">
        <v>311</v>
      </c>
      <c r="F25" s="176">
        <v>33667.99</v>
      </c>
      <c r="G25" s="184"/>
    </row>
    <row r="26" spans="2:7" x14ac:dyDescent="0.3">
      <c r="B26" s="175" t="s">
        <v>309</v>
      </c>
      <c r="C26" s="175">
        <v>45764</v>
      </c>
      <c r="D26" s="186" t="s">
        <v>310</v>
      </c>
      <c r="E26" s="60" t="s">
        <v>311</v>
      </c>
      <c r="F26" s="179">
        <v>787.45</v>
      </c>
      <c r="G26" s="184"/>
    </row>
    <row r="27" spans="2:7" x14ac:dyDescent="0.3">
      <c r="B27" s="175" t="s">
        <v>313</v>
      </c>
      <c r="C27" s="175">
        <v>45777</v>
      </c>
      <c r="D27" s="186" t="s">
        <v>312</v>
      </c>
      <c r="E27" s="60" t="s">
        <v>311</v>
      </c>
      <c r="F27" s="179">
        <v>45878.478000000003</v>
      </c>
      <c r="G27" s="184"/>
    </row>
    <row r="28" spans="2:7" x14ac:dyDescent="0.3">
      <c r="B28" s="175" t="s">
        <v>314</v>
      </c>
      <c r="C28" s="175">
        <v>45777</v>
      </c>
      <c r="D28" s="186" t="s">
        <v>312</v>
      </c>
      <c r="E28" s="60" t="s">
        <v>311</v>
      </c>
      <c r="F28" s="179">
        <v>112484.77</v>
      </c>
      <c r="G28" s="184"/>
    </row>
    <row r="29" spans="2:7" x14ac:dyDescent="0.3">
      <c r="B29" s="175" t="s">
        <v>315</v>
      </c>
      <c r="C29" s="175">
        <v>45777</v>
      </c>
      <c r="D29" s="186" t="s">
        <v>312</v>
      </c>
      <c r="E29" s="60" t="s">
        <v>311</v>
      </c>
      <c r="F29" s="179">
        <v>11853.35</v>
      </c>
      <c r="G29" s="184"/>
    </row>
    <row r="30" spans="2:7" x14ac:dyDescent="0.3">
      <c r="B30" s="175" t="s">
        <v>316</v>
      </c>
      <c r="C30" s="175">
        <v>45777</v>
      </c>
      <c r="D30" s="186" t="s">
        <v>312</v>
      </c>
      <c r="E30" s="60" t="s">
        <v>311</v>
      </c>
      <c r="F30" s="179">
        <v>724949.53</v>
      </c>
      <c r="G30" s="184"/>
    </row>
    <row r="31" spans="2:7" x14ac:dyDescent="0.3">
      <c r="B31" s="175" t="s">
        <v>317</v>
      </c>
      <c r="C31" s="175">
        <v>45777</v>
      </c>
      <c r="D31" s="191" t="s">
        <v>312</v>
      </c>
      <c r="E31" s="90" t="s">
        <v>311</v>
      </c>
      <c r="F31" s="180">
        <v>128.96</v>
      </c>
      <c r="G31" s="184"/>
    </row>
    <row r="32" spans="2:7" x14ac:dyDescent="0.3">
      <c r="B32" s="175" t="s">
        <v>318</v>
      </c>
      <c r="C32" s="175">
        <v>45777</v>
      </c>
      <c r="D32" s="191" t="s">
        <v>312</v>
      </c>
      <c r="E32" s="90" t="s">
        <v>311</v>
      </c>
      <c r="F32" s="180">
        <v>1984.12</v>
      </c>
      <c r="G32" s="184"/>
    </row>
    <row r="33" spans="2:7" x14ac:dyDescent="0.3">
      <c r="B33" s="175" t="s">
        <v>321</v>
      </c>
      <c r="C33" s="175">
        <v>45776</v>
      </c>
      <c r="D33" s="30" t="s">
        <v>320</v>
      </c>
      <c r="E33" s="90" t="s">
        <v>43</v>
      </c>
      <c r="F33" s="180">
        <v>114438.288</v>
      </c>
      <c r="G33" s="184"/>
    </row>
    <row r="34" spans="2:7" x14ac:dyDescent="0.3">
      <c r="B34" s="175" t="s">
        <v>350</v>
      </c>
      <c r="C34" s="175">
        <v>45776</v>
      </c>
      <c r="D34" s="30" t="s">
        <v>320</v>
      </c>
      <c r="E34" s="90" t="s">
        <v>43</v>
      </c>
      <c r="F34" s="180">
        <v>114438.288</v>
      </c>
      <c r="G34" s="177"/>
    </row>
    <row r="35" spans="2:7" x14ac:dyDescent="0.3">
      <c r="B35" s="181" t="s">
        <v>322</v>
      </c>
      <c r="C35" s="175">
        <v>45776</v>
      </c>
      <c r="D35" s="30" t="s">
        <v>272</v>
      </c>
      <c r="E35" s="90" t="s">
        <v>43</v>
      </c>
      <c r="F35" s="180">
        <v>93172.800000000003</v>
      </c>
      <c r="G35" s="184"/>
    </row>
    <row r="36" spans="2:7" x14ac:dyDescent="0.3">
      <c r="B36" s="190" t="s">
        <v>297</v>
      </c>
      <c r="C36" s="182">
        <v>45769</v>
      </c>
      <c r="D36" s="90" t="s">
        <v>278</v>
      </c>
      <c r="E36" s="90" t="s">
        <v>43</v>
      </c>
      <c r="F36" s="180">
        <v>83989.33</v>
      </c>
      <c r="G36" s="183"/>
    </row>
    <row r="37" spans="2:7" x14ac:dyDescent="0.3">
      <c r="B37" s="175" t="s">
        <v>319</v>
      </c>
      <c r="C37" s="175">
        <v>45770</v>
      </c>
      <c r="D37" s="186" t="s">
        <v>269</v>
      </c>
      <c r="E37" s="60" t="s">
        <v>214</v>
      </c>
      <c r="F37" s="176">
        <v>1673700</v>
      </c>
      <c r="G37" s="184"/>
    </row>
    <row r="38" spans="2:7" x14ac:dyDescent="0.3">
      <c r="B38" s="174" t="s">
        <v>271</v>
      </c>
      <c r="C38" s="181">
        <v>45756</v>
      </c>
      <c r="D38" s="192" t="s">
        <v>244</v>
      </c>
      <c r="E38" s="36" t="s">
        <v>270</v>
      </c>
      <c r="F38" s="176">
        <v>28842</v>
      </c>
      <c r="G38" s="194"/>
    </row>
    <row r="39" spans="2:7" x14ac:dyDescent="0.3">
      <c r="B39" s="174" t="s">
        <v>254</v>
      </c>
      <c r="C39" s="181">
        <v>45383</v>
      </c>
      <c r="D39" s="192" t="s">
        <v>255</v>
      </c>
      <c r="E39" s="36" t="s">
        <v>253</v>
      </c>
      <c r="F39" s="176">
        <v>-383</v>
      </c>
      <c r="G39" s="194"/>
    </row>
    <row r="40" spans="2:7" x14ac:dyDescent="0.3">
      <c r="B40" s="174" t="s">
        <v>256</v>
      </c>
      <c r="C40" s="181">
        <v>45383</v>
      </c>
      <c r="D40" s="192" t="s">
        <v>255</v>
      </c>
      <c r="E40" s="36" t="s">
        <v>253</v>
      </c>
      <c r="F40" s="176">
        <v>-383</v>
      </c>
      <c r="G40" s="194"/>
    </row>
    <row r="41" spans="2:7" x14ac:dyDescent="0.3">
      <c r="B41" s="174" t="s">
        <v>257</v>
      </c>
      <c r="C41" s="181">
        <v>45383</v>
      </c>
      <c r="D41" s="192" t="s">
        <v>255</v>
      </c>
      <c r="E41" s="36" t="s">
        <v>253</v>
      </c>
      <c r="F41" s="176">
        <v>-383</v>
      </c>
      <c r="G41" s="194"/>
    </row>
    <row r="42" spans="2:7" x14ac:dyDescent="0.3">
      <c r="B42" s="174" t="s">
        <v>258</v>
      </c>
      <c r="C42" s="181">
        <v>45383</v>
      </c>
      <c r="D42" s="192" t="s">
        <v>255</v>
      </c>
      <c r="E42" s="36" t="s">
        <v>253</v>
      </c>
      <c r="F42" s="178">
        <v>-383</v>
      </c>
      <c r="G42" s="194"/>
    </row>
    <row r="43" spans="2:7" x14ac:dyDescent="0.3">
      <c r="B43" s="174" t="s">
        <v>259</v>
      </c>
      <c r="C43" s="181">
        <v>45383</v>
      </c>
      <c r="D43" s="192" t="s">
        <v>255</v>
      </c>
      <c r="E43" s="36" t="s">
        <v>253</v>
      </c>
      <c r="F43" s="178">
        <v>-383</v>
      </c>
      <c r="G43" s="194"/>
    </row>
    <row r="44" spans="2:7" x14ac:dyDescent="0.3">
      <c r="B44" s="174" t="s">
        <v>260</v>
      </c>
      <c r="C44" s="181">
        <v>45383</v>
      </c>
      <c r="D44" s="192" t="s">
        <v>255</v>
      </c>
      <c r="E44" s="36" t="s">
        <v>253</v>
      </c>
      <c r="F44" s="178">
        <v>-383</v>
      </c>
      <c r="G44" s="194"/>
    </row>
    <row r="45" spans="2:7" x14ac:dyDescent="0.3">
      <c r="B45" s="174" t="s">
        <v>261</v>
      </c>
      <c r="C45" s="181">
        <v>45383</v>
      </c>
      <c r="D45" s="192" t="s">
        <v>255</v>
      </c>
      <c r="E45" s="36" t="s">
        <v>253</v>
      </c>
      <c r="F45" s="176">
        <v>-383</v>
      </c>
      <c r="G45" s="194"/>
    </row>
    <row r="46" spans="2:7" x14ac:dyDescent="0.3">
      <c r="B46" s="174" t="s">
        <v>262</v>
      </c>
      <c r="C46" s="181">
        <v>45383</v>
      </c>
      <c r="D46" s="192" t="s">
        <v>255</v>
      </c>
      <c r="E46" s="36" t="s">
        <v>253</v>
      </c>
      <c r="F46" s="176">
        <v>-383</v>
      </c>
      <c r="G46" s="194"/>
    </row>
    <row r="47" spans="2:7" x14ac:dyDescent="0.3">
      <c r="B47" s="174" t="s">
        <v>263</v>
      </c>
      <c r="C47" s="181">
        <v>45383</v>
      </c>
      <c r="D47" s="192" t="s">
        <v>255</v>
      </c>
      <c r="E47" s="36" t="s">
        <v>253</v>
      </c>
      <c r="F47" s="176">
        <v>-383</v>
      </c>
      <c r="G47" s="194"/>
    </row>
    <row r="48" spans="2:7" x14ac:dyDescent="0.3">
      <c r="B48" s="174" t="s">
        <v>264</v>
      </c>
      <c r="C48" s="181">
        <v>45383</v>
      </c>
      <c r="D48" s="192" t="s">
        <v>255</v>
      </c>
      <c r="E48" s="36" t="s">
        <v>253</v>
      </c>
      <c r="F48" s="176">
        <v>-383</v>
      </c>
      <c r="G48" s="194"/>
    </row>
    <row r="49" spans="2:7" x14ac:dyDescent="0.3">
      <c r="B49" s="174" t="s">
        <v>265</v>
      </c>
      <c r="C49" s="181">
        <v>45383</v>
      </c>
      <c r="D49" s="192" t="s">
        <v>255</v>
      </c>
      <c r="E49" s="36" t="s">
        <v>253</v>
      </c>
      <c r="F49" s="176">
        <v>-383</v>
      </c>
      <c r="G49" s="194"/>
    </row>
    <row r="50" spans="2:7" x14ac:dyDescent="0.3">
      <c r="B50" s="174" t="s">
        <v>266</v>
      </c>
      <c r="C50" s="181">
        <v>45383</v>
      </c>
      <c r="D50" s="192" t="s">
        <v>255</v>
      </c>
      <c r="E50" s="36" t="s">
        <v>253</v>
      </c>
      <c r="F50" s="176">
        <v>-383</v>
      </c>
      <c r="G50" s="194"/>
    </row>
    <row r="51" spans="2:7" x14ac:dyDescent="0.3">
      <c r="B51" s="174" t="s">
        <v>267</v>
      </c>
      <c r="C51" s="181">
        <v>45383</v>
      </c>
      <c r="D51" s="192" t="s">
        <v>255</v>
      </c>
      <c r="E51" s="36" t="s">
        <v>253</v>
      </c>
      <c r="F51" s="176">
        <v>-383</v>
      </c>
      <c r="G51" s="194"/>
    </row>
    <row r="52" spans="2:7" x14ac:dyDescent="0.3">
      <c r="B52" s="174" t="s">
        <v>268</v>
      </c>
      <c r="C52" s="181">
        <v>45383</v>
      </c>
      <c r="D52" s="192" t="s">
        <v>255</v>
      </c>
      <c r="E52" s="36" t="s">
        <v>253</v>
      </c>
      <c r="F52" s="176">
        <v>-383</v>
      </c>
      <c r="G52" s="194"/>
    </row>
    <row r="53" spans="2:7" x14ac:dyDescent="0.3">
      <c r="B53" s="181" t="s">
        <v>292</v>
      </c>
      <c r="C53" s="181">
        <v>45763</v>
      </c>
      <c r="D53" s="186" t="s">
        <v>293</v>
      </c>
      <c r="E53" s="60" t="s">
        <v>253</v>
      </c>
      <c r="F53" s="176">
        <v>627388</v>
      </c>
      <c r="G53" s="185"/>
    </row>
    <row r="54" spans="2:7" x14ac:dyDescent="0.3">
      <c r="B54" s="181" t="s">
        <v>280</v>
      </c>
      <c r="C54" s="181"/>
      <c r="D54" s="60" t="s">
        <v>279</v>
      </c>
      <c r="E54" s="60" t="s">
        <v>43</v>
      </c>
      <c r="F54" s="176">
        <v>59000</v>
      </c>
      <c r="G54" s="194"/>
    </row>
    <row r="55" spans="2:7" x14ac:dyDescent="0.3">
      <c r="B55" s="181" t="s">
        <v>323</v>
      </c>
      <c r="C55" s="181">
        <v>45769</v>
      </c>
      <c r="D55" s="186" t="s">
        <v>244</v>
      </c>
      <c r="E55" s="60" t="s">
        <v>270</v>
      </c>
      <c r="F55" s="176">
        <v>13908</v>
      </c>
      <c r="G55" s="185"/>
    </row>
    <row r="56" spans="2:7" x14ac:dyDescent="0.3">
      <c r="B56" s="181" t="s">
        <v>326</v>
      </c>
      <c r="C56" s="181">
        <v>45762</v>
      </c>
      <c r="D56" s="186" t="s">
        <v>325</v>
      </c>
      <c r="E56" s="60" t="s">
        <v>324</v>
      </c>
      <c r="F56" s="176">
        <v>38987.199999999997</v>
      </c>
      <c r="G56" s="185"/>
    </row>
    <row r="57" spans="2:7" x14ac:dyDescent="0.3">
      <c r="B57" s="181" t="s">
        <v>327</v>
      </c>
      <c r="C57" s="181">
        <v>45777</v>
      </c>
      <c r="D57" s="186" t="s">
        <v>328</v>
      </c>
      <c r="E57" s="60" t="s">
        <v>329</v>
      </c>
      <c r="F57" s="176">
        <v>460192.3</v>
      </c>
      <c r="G57" s="185"/>
    </row>
    <row r="58" spans="2:7" x14ac:dyDescent="0.3">
      <c r="B58" s="181" t="s">
        <v>331</v>
      </c>
      <c r="C58" s="181">
        <v>45761</v>
      </c>
      <c r="D58" s="186" t="s">
        <v>330</v>
      </c>
      <c r="E58" s="90" t="s">
        <v>214</v>
      </c>
      <c r="F58" s="176">
        <v>1740600</v>
      </c>
      <c r="G58" s="185"/>
    </row>
    <row r="59" spans="2:7" x14ac:dyDescent="0.3">
      <c r="B59" s="181" t="s">
        <v>333</v>
      </c>
      <c r="C59" s="181">
        <v>45768</v>
      </c>
      <c r="D59" s="186" t="s">
        <v>332</v>
      </c>
      <c r="E59" s="36" t="s">
        <v>4</v>
      </c>
      <c r="F59" s="176">
        <v>4972543.5999999996</v>
      </c>
      <c r="G59" s="185"/>
    </row>
    <row r="60" spans="2:7" x14ac:dyDescent="0.3">
      <c r="B60" s="181" t="s">
        <v>335</v>
      </c>
      <c r="C60" s="181">
        <v>45768</v>
      </c>
      <c r="D60" s="186" t="s">
        <v>334</v>
      </c>
      <c r="E60" s="60" t="s">
        <v>4</v>
      </c>
      <c r="F60" s="176">
        <v>4946999.9800000004</v>
      </c>
      <c r="G60" s="185"/>
    </row>
    <row r="61" spans="2:7" x14ac:dyDescent="0.3">
      <c r="B61" s="181" t="s">
        <v>337</v>
      </c>
      <c r="C61" s="181">
        <v>45768</v>
      </c>
      <c r="D61" s="186" t="s">
        <v>336</v>
      </c>
      <c r="E61" s="60" t="s">
        <v>4</v>
      </c>
      <c r="F61" s="176">
        <v>4597968.41</v>
      </c>
      <c r="G61" s="185"/>
    </row>
    <row r="62" spans="2:7" x14ac:dyDescent="0.3">
      <c r="B62" s="181" t="s">
        <v>340</v>
      </c>
      <c r="C62" s="181">
        <v>45772</v>
      </c>
      <c r="D62" s="186" t="s">
        <v>338</v>
      </c>
      <c r="E62" s="90" t="s">
        <v>339</v>
      </c>
      <c r="F62" s="176">
        <v>354000</v>
      </c>
      <c r="G62" s="185"/>
    </row>
    <row r="63" spans="2:7" x14ac:dyDescent="0.3">
      <c r="B63" s="181" t="s">
        <v>342</v>
      </c>
      <c r="C63" s="181">
        <v>45777</v>
      </c>
      <c r="D63" s="186" t="s">
        <v>341</v>
      </c>
      <c r="E63" s="60" t="s">
        <v>4</v>
      </c>
      <c r="F63" s="176">
        <v>1084913.29</v>
      </c>
      <c r="G63" s="185"/>
    </row>
    <row r="64" spans="2:7" x14ac:dyDescent="0.3">
      <c r="B64" s="181" t="s">
        <v>343</v>
      </c>
      <c r="C64" s="181">
        <v>45777</v>
      </c>
      <c r="D64" s="186" t="s">
        <v>341</v>
      </c>
      <c r="E64" s="60" t="s">
        <v>4</v>
      </c>
      <c r="F64" s="176">
        <v>1289134.21</v>
      </c>
      <c r="G64" s="185"/>
    </row>
    <row r="65" spans="2:7" x14ac:dyDescent="0.3">
      <c r="B65" s="181" t="s">
        <v>344</v>
      </c>
      <c r="C65" s="181">
        <v>45777</v>
      </c>
      <c r="D65" s="186" t="s">
        <v>341</v>
      </c>
      <c r="E65" s="60" t="s">
        <v>4</v>
      </c>
      <c r="F65" s="176">
        <v>1016149.06</v>
      </c>
      <c r="G65" s="185"/>
    </row>
    <row r="66" spans="2:7" x14ac:dyDescent="0.3">
      <c r="B66" s="181" t="s">
        <v>345</v>
      </c>
      <c r="C66" s="181">
        <v>45777</v>
      </c>
      <c r="D66" s="186" t="s">
        <v>341</v>
      </c>
      <c r="E66" s="60" t="s">
        <v>4</v>
      </c>
      <c r="F66" s="176">
        <v>1160431.24</v>
      </c>
      <c r="G66" s="185"/>
    </row>
    <row r="67" spans="2:7" x14ac:dyDescent="0.3">
      <c r="B67" s="181" t="s">
        <v>346</v>
      </c>
      <c r="C67" s="181">
        <v>45777</v>
      </c>
      <c r="D67" s="186" t="s">
        <v>341</v>
      </c>
      <c r="E67" s="60" t="s">
        <v>4</v>
      </c>
      <c r="F67" s="176">
        <v>524349.18999999994</v>
      </c>
      <c r="G67" s="185"/>
    </row>
    <row r="68" spans="2:7" x14ac:dyDescent="0.3">
      <c r="B68" s="181" t="s">
        <v>349</v>
      </c>
      <c r="C68" s="181">
        <v>45776</v>
      </c>
      <c r="D68" s="70" t="s">
        <v>347</v>
      </c>
      <c r="E68" s="90" t="s">
        <v>214</v>
      </c>
      <c r="F68" s="176">
        <v>1195500</v>
      </c>
      <c r="G68" s="185"/>
    </row>
    <row r="69" spans="2:7" x14ac:dyDescent="0.3">
      <c r="B69" s="181" t="s">
        <v>72</v>
      </c>
      <c r="C69" s="181">
        <v>45771</v>
      </c>
      <c r="D69" s="70" t="s">
        <v>351</v>
      </c>
      <c r="E69" s="90" t="s">
        <v>228</v>
      </c>
      <c r="F69" s="176">
        <v>59000</v>
      </c>
      <c r="G69" s="185"/>
    </row>
    <row r="70" spans="2:7" x14ac:dyDescent="0.3">
      <c r="B70" s="181" t="s">
        <v>58</v>
      </c>
      <c r="C70" s="181">
        <v>45769</v>
      </c>
      <c r="D70" s="70" t="s">
        <v>352</v>
      </c>
      <c r="E70" s="90" t="s">
        <v>228</v>
      </c>
      <c r="F70" s="176">
        <v>59000</v>
      </c>
      <c r="G70" s="185"/>
    </row>
    <row r="71" spans="2:7" x14ac:dyDescent="0.3">
      <c r="B71" s="181" t="s">
        <v>354</v>
      </c>
      <c r="C71" s="181">
        <v>45768</v>
      </c>
      <c r="D71" s="70" t="s">
        <v>353</v>
      </c>
      <c r="E71" s="90" t="s">
        <v>228</v>
      </c>
      <c r="F71" s="176">
        <v>94400</v>
      </c>
      <c r="G71" s="185"/>
    </row>
    <row r="72" spans="2:7" x14ac:dyDescent="0.3">
      <c r="B72" s="181" t="s">
        <v>355</v>
      </c>
      <c r="C72" s="181"/>
      <c r="D72" s="70" t="s">
        <v>356</v>
      </c>
      <c r="E72" s="90" t="s">
        <v>43</v>
      </c>
      <c r="F72" s="176">
        <v>135700</v>
      </c>
      <c r="G72" s="185"/>
    </row>
    <row r="73" spans="2:7" x14ac:dyDescent="0.3">
      <c r="B73" s="181" t="s">
        <v>357</v>
      </c>
      <c r="C73" s="181">
        <v>45777</v>
      </c>
      <c r="D73" s="70" t="s">
        <v>358</v>
      </c>
      <c r="E73" s="90" t="s">
        <v>214</v>
      </c>
      <c r="F73" s="176">
        <v>1912800</v>
      </c>
      <c r="G73" s="185"/>
    </row>
    <row r="74" spans="2:7" x14ac:dyDescent="0.3">
      <c r="B74" s="181" t="s">
        <v>359</v>
      </c>
      <c r="C74" s="181">
        <v>45775</v>
      </c>
      <c r="D74" s="70" t="s">
        <v>348</v>
      </c>
      <c r="E74" s="90" t="s">
        <v>214</v>
      </c>
      <c r="F74" s="176">
        <v>1912800</v>
      </c>
      <c r="G74" s="185"/>
    </row>
    <row r="75" spans="2:7" ht="17.25" x14ac:dyDescent="0.35">
      <c r="B75" s="187"/>
      <c r="C75" s="151"/>
      <c r="D75" s="151" t="s">
        <v>196</v>
      </c>
      <c r="E75" s="151"/>
      <c r="F75" s="188"/>
      <c r="G75" s="188">
        <f>SUM(F9:F74)</f>
        <v>44996177.914000005</v>
      </c>
    </row>
    <row r="76" spans="2:7" x14ac:dyDescent="0.3">
      <c r="C76" s="96"/>
      <c r="D76" s="164"/>
      <c r="E76" s="93"/>
      <c r="F76" s="96"/>
      <c r="G76" s="189"/>
    </row>
    <row r="77" spans="2:7" x14ac:dyDescent="0.3">
      <c r="B77" s="96"/>
      <c r="C77" s="96"/>
      <c r="D77" s="1"/>
      <c r="E77" s="1"/>
      <c r="F77" s="96"/>
      <c r="G77" s="189"/>
    </row>
    <row r="78" spans="2:7" x14ac:dyDescent="0.3">
      <c r="B78" s="96"/>
      <c r="C78" s="96"/>
      <c r="D78" s="164"/>
      <c r="E78" s="93"/>
      <c r="F78" s="205"/>
      <c r="G78" s="205"/>
    </row>
    <row r="79" spans="2:7" x14ac:dyDescent="0.3">
      <c r="B79" s="201" t="s">
        <v>185</v>
      </c>
      <c r="C79" s="75"/>
      <c r="D79" s="199" t="s">
        <v>197</v>
      </c>
      <c r="E79" s="94"/>
      <c r="F79" s="202" t="s">
        <v>186</v>
      </c>
      <c r="G79" s="202"/>
    </row>
    <row r="80" spans="2:7" x14ac:dyDescent="0.3">
      <c r="B80" s="170" t="s">
        <v>216</v>
      </c>
      <c r="C80" s="170"/>
      <c r="D80" s="198" t="s">
        <v>212</v>
      </c>
      <c r="E80" s="95"/>
      <c r="F80" s="203" t="s">
        <v>187</v>
      </c>
      <c r="G80" s="203"/>
    </row>
    <row r="81" spans="2:7" x14ac:dyDescent="0.3">
      <c r="B81" s="170" t="s">
        <v>217</v>
      </c>
      <c r="C81" s="200"/>
      <c r="D81" s="198" t="s">
        <v>213</v>
      </c>
      <c r="E81" s="95"/>
      <c r="F81" s="203" t="s">
        <v>188</v>
      </c>
      <c r="G81" s="203"/>
    </row>
    <row r="84" spans="2:7" x14ac:dyDescent="0.3">
      <c r="B84" s="96"/>
      <c r="C84" s="96"/>
      <c r="D84" s="164"/>
      <c r="E84" s="96"/>
      <c r="F84" s="96"/>
      <c r="G84" s="96"/>
    </row>
  </sheetData>
  <sortState xmlns:xlrd2="http://schemas.microsoft.com/office/spreadsheetml/2017/richdata2" ref="B9:G54">
    <sortCondition ref="D9:D54"/>
  </sortState>
  <mergeCells count="8">
    <mergeCell ref="F79:G79"/>
    <mergeCell ref="F80:G80"/>
    <mergeCell ref="F81:G81"/>
    <mergeCell ref="B4:G4"/>
    <mergeCell ref="B5:G5"/>
    <mergeCell ref="B6:G6"/>
    <mergeCell ref="B7:G7"/>
    <mergeCell ref="F78:G78"/>
  </mergeCells>
  <phoneticPr fontId="13" type="noConversion"/>
  <conditionalFormatting sqref="B12:B13">
    <cfRule type="duplicateValues" dxfId="71" priority="31"/>
  </conditionalFormatting>
  <conditionalFormatting sqref="B14:B18">
    <cfRule type="duplicateValues" dxfId="70" priority="1447"/>
  </conditionalFormatting>
  <conditionalFormatting sqref="B19">
    <cfRule type="duplicateValues" dxfId="69" priority="1230"/>
  </conditionalFormatting>
  <conditionalFormatting sqref="B20:B28">
    <cfRule type="duplicateValues" dxfId="68" priority="1347"/>
  </conditionalFormatting>
  <conditionalFormatting sqref="B29:B30">
    <cfRule type="duplicateValues" dxfId="67" priority="1401"/>
  </conditionalFormatting>
  <conditionalFormatting sqref="B31:B32">
    <cfRule type="duplicateValues" dxfId="66" priority="14"/>
  </conditionalFormatting>
  <conditionalFormatting sqref="B33:B34">
    <cfRule type="duplicateValues" dxfId="65" priority="15"/>
  </conditionalFormatting>
  <conditionalFormatting sqref="B38:B52 B35:B36">
    <cfRule type="duplicateValues" dxfId="64" priority="1420"/>
  </conditionalFormatting>
  <conditionalFormatting sqref="B53:B54">
    <cfRule type="duplicateValues" dxfId="63" priority="1435"/>
  </conditionalFormatting>
  <conditionalFormatting sqref="B55:B57 B60:B62">
    <cfRule type="duplicateValues" dxfId="62" priority="10"/>
  </conditionalFormatting>
  <conditionalFormatting sqref="B58">
    <cfRule type="duplicateValues" dxfId="61" priority="9"/>
  </conditionalFormatting>
  <conditionalFormatting sqref="B59">
    <cfRule type="duplicateValues" dxfId="60" priority="8"/>
  </conditionalFormatting>
  <conditionalFormatting sqref="B63:B67">
    <cfRule type="duplicateValues" dxfId="59" priority="6"/>
  </conditionalFormatting>
  <conditionalFormatting sqref="B68:B74">
    <cfRule type="duplicateValues" dxfId="58" priority="1458"/>
  </conditionalFormatting>
  <conditionalFormatting sqref="B69">
    <cfRule type="duplicateValues" dxfId="57" priority="3"/>
  </conditionalFormatting>
  <conditionalFormatting sqref="B70">
    <cfRule type="duplicateValues" dxfId="56" priority="2"/>
  </conditionalFormatting>
  <conditionalFormatting sqref="B71">
    <cfRule type="duplicateValues" dxfId="55" priority="1"/>
  </conditionalFormatting>
  <conditionalFormatting sqref="B75 B9:B11">
    <cfRule type="duplicateValues" dxfId="54" priority="876"/>
  </conditionalFormatting>
  <pageMargins left="0.11811023622047245" right="0.11811023622047245" top="1.1417322834645669" bottom="0.74803149606299213" header="0.31496062992125984" footer="0.31496062992125984"/>
  <pageSetup scale="5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A5:CD231"/>
  <sheetViews>
    <sheetView topLeftCell="F208" zoomScale="70" zoomScaleNormal="70" workbookViewId="0">
      <selection activeCell="J223" sqref="J223"/>
    </sheetView>
  </sheetViews>
  <sheetFormatPr baseColWidth="10" defaultRowHeight="16.5" x14ac:dyDescent="0.3"/>
  <cols>
    <col min="2" max="3" width="50.7109375" customWidth="1"/>
    <col min="4" max="4" width="23.7109375" style="69" customWidth="1"/>
    <col min="5" max="5" width="15.42578125" customWidth="1"/>
    <col min="6" max="6" width="24.5703125" customWidth="1"/>
    <col min="7" max="7" width="17.7109375" customWidth="1"/>
    <col min="8" max="8" width="23" style="4" customWidth="1"/>
    <col min="9" max="9" width="23.42578125" bestFit="1" customWidth="1"/>
    <col min="10" max="10" width="14" customWidth="1"/>
    <col min="11" max="11" width="19.85546875" customWidth="1"/>
    <col min="12" max="12" width="22.140625" customWidth="1"/>
  </cols>
  <sheetData>
    <row r="5" spans="2:10" ht="22.5" x14ac:dyDescent="0.4">
      <c r="B5" s="207" t="s">
        <v>211</v>
      </c>
      <c r="C5" s="207"/>
      <c r="D5" s="207"/>
      <c r="E5" s="207"/>
      <c r="F5" s="207"/>
      <c r="G5" s="207"/>
      <c r="H5" s="207"/>
      <c r="I5" s="207"/>
      <c r="J5" s="207"/>
    </row>
    <row r="6" spans="2:10" ht="22.5" x14ac:dyDescent="0.4">
      <c r="B6" s="207" t="s">
        <v>0</v>
      </c>
      <c r="C6" s="207"/>
      <c r="D6" s="207"/>
      <c r="E6" s="207"/>
      <c r="F6" s="207"/>
      <c r="G6" s="207"/>
      <c r="H6" s="207"/>
      <c r="I6" s="207"/>
      <c r="J6" s="207"/>
    </row>
    <row r="7" spans="2:10" ht="22.5" x14ac:dyDescent="0.4">
      <c r="B7" s="207" t="s">
        <v>198</v>
      </c>
      <c r="C7" s="207"/>
      <c r="D7" s="207"/>
      <c r="E7" s="207"/>
      <c r="F7" s="207"/>
      <c r="G7" s="207"/>
      <c r="H7" s="207"/>
      <c r="I7" s="207"/>
      <c r="J7" s="207"/>
    </row>
    <row r="8" spans="2:10" ht="23.25" thickBot="1" x14ac:dyDescent="0.45">
      <c r="B8" s="207" t="s">
        <v>252</v>
      </c>
      <c r="C8" s="207"/>
      <c r="D8" s="207"/>
      <c r="E8" s="207"/>
      <c r="F8" s="207"/>
      <c r="G8" s="207"/>
      <c r="H8" s="207"/>
      <c r="I8" s="207"/>
      <c r="J8" s="207"/>
    </row>
    <row r="9" spans="2:10" ht="19.5" thickBot="1" x14ac:dyDescent="0.4">
      <c r="B9" s="61" t="s">
        <v>199</v>
      </c>
      <c r="C9" s="61" t="s">
        <v>1</v>
      </c>
      <c r="D9" s="62" t="s">
        <v>200</v>
      </c>
      <c r="E9" s="61" t="s">
        <v>201</v>
      </c>
      <c r="F9" s="63" t="s">
        <v>202</v>
      </c>
      <c r="G9" s="64" t="s">
        <v>203</v>
      </c>
      <c r="H9" s="65" t="s">
        <v>204</v>
      </c>
      <c r="I9" s="66" t="s">
        <v>205</v>
      </c>
      <c r="J9" s="64" t="s">
        <v>206</v>
      </c>
    </row>
    <row r="10" spans="2:10" s="28" customFormat="1" x14ac:dyDescent="0.3">
      <c r="B10" s="82" t="s">
        <v>3</v>
      </c>
      <c r="C10" s="83" t="s">
        <v>4</v>
      </c>
      <c r="D10" s="79" t="s">
        <v>5</v>
      </c>
      <c r="E10" s="84">
        <v>41298</v>
      </c>
      <c r="F10" s="85">
        <v>54885.4</v>
      </c>
      <c r="G10" s="44" t="s">
        <v>282</v>
      </c>
      <c r="H10" s="86"/>
      <c r="I10" s="80">
        <f>+F10-H10</f>
        <v>54885.4</v>
      </c>
      <c r="J10" s="81" t="s">
        <v>207</v>
      </c>
    </row>
    <row r="11" spans="2:10" s="28" customFormat="1" x14ac:dyDescent="0.3">
      <c r="B11" s="38" t="s">
        <v>6</v>
      </c>
      <c r="C11" s="36" t="s">
        <v>7</v>
      </c>
      <c r="D11" s="39" t="s">
        <v>8</v>
      </c>
      <c r="E11" s="40">
        <v>41410</v>
      </c>
      <c r="F11" s="17">
        <v>2714629.18</v>
      </c>
      <c r="G11" s="44" t="s">
        <v>282</v>
      </c>
      <c r="H11" s="18">
        <v>2261333.6</v>
      </c>
      <c r="I11" s="47">
        <f t="shared" ref="I11:I84" si="0">+F11-H11</f>
        <v>453295.58000000007</v>
      </c>
      <c r="J11" s="59" t="s">
        <v>207</v>
      </c>
    </row>
    <row r="12" spans="2:10" s="28" customFormat="1" x14ac:dyDescent="0.3">
      <c r="B12" s="38" t="s">
        <v>9</v>
      </c>
      <c r="C12" s="36" t="s">
        <v>4</v>
      </c>
      <c r="D12" s="39" t="s">
        <v>10</v>
      </c>
      <c r="E12" s="40">
        <v>41484</v>
      </c>
      <c r="F12" s="17">
        <v>582796.1</v>
      </c>
      <c r="G12" s="44" t="s">
        <v>282</v>
      </c>
      <c r="H12" s="18"/>
      <c r="I12" s="47">
        <f t="shared" si="0"/>
        <v>582796.1</v>
      </c>
      <c r="J12" s="59" t="s">
        <v>207</v>
      </c>
    </row>
    <row r="13" spans="2:10" s="28" customFormat="1" x14ac:dyDescent="0.3">
      <c r="B13" s="38" t="s">
        <v>11</v>
      </c>
      <c r="C13" s="36" t="s">
        <v>4</v>
      </c>
      <c r="D13" s="39" t="s">
        <v>12</v>
      </c>
      <c r="E13" s="41">
        <v>41548</v>
      </c>
      <c r="F13" s="19">
        <v>130508</v>
      </c>
      <c r="G13" s="44" t="s">
        <v>282</v>
      </c>
      <c r="H13" s="18"/>
      <c r="I13" s="47">
        <f t="shared" si="0"/>
        <v>130508</v>
      </c>
      <c r="J13" s="59" t="s">
        <v>207</v>
      </c>
    </row>
    <row r="14" spans="2:10" s="28" customFormat="1" x14ac:dyDescent="0.3">
      <c r="B14" s="38" t="s">
        <v>13</v>
      </c>
      <c r="C14" s="36" t="s">
        <v>4</v>
      </c>
      <c r="D14" s="39" t="s">
        <v>14</v>
      </c>
      <c r="E14" s="40">
        <v>41576</v>
      </c>
      <c r="F14" s="19">
        <v>175973.4</v>
      </c>
      <c r="G14" s="44" t="s">
        <v>282</v>
      </c>
      <c r="H14" s="18"/>
      <c r="I14" s="47">
        <f t="shared" si="0"/>
        <v>175973.4</v>
      </c>
      <c r="J14" s="59" t="s">
        <v>207</v>
      </c>
    </row>
    <row r="15" spans="2:10" s="28" customFormat="1" x14ac:dyDescent="0.3">
      <c r="B15" s="38" t="s">
        <v>15</v>
      </c>
      <c r="C15" s="36" t="s">
        <v>16</v>
      </c>
      <c r="D15" s="39" t="s">
        <v>17</v>
      </c>
      <c r="E15" s="40">
        <v>41729</v>
      </c>
      <c r="F15" s="17">
        <v>113073.5</v>
      </c>
      <c r="G15" s="44" t="s">
        <v>282</v>
      </c>
      <c r="H15" s="18"/>
      <c r="I15" s="47">
        <f t="shared" si="0"/>
        <v>113073.5</v>
      </c>
      <c r="J15" s="59" t="s">
        <v>207</v>
      </c>
    </row>
    <row r="16" spans="2:10" s="28" customFormat="1" x14ac:dyDescent="0.3">
      <c r="B16" s="38" t="s">
        <v>18</v>
      </c>
      <c r="C16" s="36" t="s">
        <v>4</v>
      </c>
      <c r="D16" s="39" t="s">
        <v>19</v>
      </c>
      <c r="E16" s="40">
        <v>41976</v>
      </c>
      <c r="F16" s="19">
        <v>10856</v>
      </c>
      <c r="G16" s="44" t="s">
        <v>282</v>
      </c>
      <c r="H16" s="18"/>
      <c r="I16" s="47">
        <f t="shared" si="0"/>
        <v>10856</v>
      </c>
      <c r="J16" s="59" t="s">
        <v>207</v>
      </c>
    </row>
    <row r="17" spans="2:10" s="28" customFormat="1" x14ac:dyDescent="0.3">
      <c r="B17" s="42" t="s">
        <v>20</v>
      </c>
      <c r="C17" s="36" t="s">
        <v>21</v>
      </c>
      <c r="D17" s="39" t="s">
        <v>22</v>
      </c>
      <c r="E17" s="40">
        <v>42037</v>
      </c>
      <c r="F17" s="17">
        <v>476468.9</v>
      </c>
      <c r="G17" s="44" t="s">
        <v>282</v>
      </c>
      <c r="H17" s="18"/>
      <c r="I17" s="47">
        <f t="shared" si="0"/>
        <v>476468.9</v>
      </c>
      <c r="J17" s="59" t="s">
        <v>207</v>
      </c>
    </row>
    <row r="18" spans="2:10" s="28" customFormat="1" x14ac:dyDescent="0.3">
      <c r="B18" s="38" t="s">
        <v>23</v>
      </c>
      <c r="C18" s="36" t="s">
        <v>4</v>
      </c>
      <c r="D18" s="39" t="s">
        <v>24</v>
      </c>
      <c r="E18" s="40">
        <v>42125</v>
      </c>
      <c r="F18" s="17">
        <v>595720.64</v>
      </c>
      <c r="G18" s="44" t="s">
        <v>282</v>
      </c>
      <c r="H18" s="18"/>
      <c r="I18" s="47">
        <f t="shared" si="0"/>
        <v>595720.64</v>
      </c>
      <c r="J18" s="59" t="s">
        <v>207</v>
      </c>
    </row>
    <row r="19" spans="2:10" s="28" customFormat="1" x14ac:dyDescent="0.3">
      <c r="B19" s="38" t="s">
        <v>25</v>
      </c>
      <c r="C19" s="36" t="s">
        <v>4</v>
      </c>
      <c r="D19" s="39" t="s">
        <v>26</v>
      </c>
      <c r="E19" s="41">
        <v>42208</v>
      </c>
      <c r="F19" s="19">
        <v>1593000</v>
      </c>
      <c r="G19" s="44" t="s">
        <v>282</v>
      </c>
      <c r="H19" s="18">
        <v>1000000</v>
      </c>
      <c r="I19" s="47">
        <f t="shared" si="0"/>
        <v>593000</v>
      </c>
      <c r="J19" s="59" t="s">
        <v>207</v>
      </c>
    </row>
    <row r="20" spans="2:10" s="28" customFormat="1" x14ac:dyDescent="0.3">
      <c r="B20" s="38" t="s">
        <v>27</v>
      </c>
      <c r="C20" s="36" t="s">
        <v>4</v>
      </c>
      <c r="D20" s="39" t="s">
        <v>28</v>
      </c>
      <c r="E20" s="40">
        <v>42248</v>
      </c>
      <c r="F20" s="17">
        <v>269394.2</v>
      </c>
      <c r="G20" s="44" t="s">
        <v>282</v>
      </c>
      <c r="H20" s="18"/>
      <c r="I20" s="47">
        <f t="shared" si="0"/>
        <v>269394.2</v>
      </c>
      <c r="J20" s="59" t="s">
        <v>207</v>
      </c>
    </row>
    <row r="21" spans="2:10" s="28" customFormat="1" x14ac:dyDescent="0.3">
      <c r="B21" s="38" t="s">
        <v>29</v>
      </c>
      <c r="C21" s="36" t="s">
        <v>30</v>
      </c>
      <c r="D21" s="39" t="s">
        <v>31</v>
      </c>
      <c r="E21" s="40">
        <v>42338</v>
      </c>
      <c r="F21" s="20">
        <v>2242000</v>
      </c>
      <c r="G21" s="44" t="s">
        <v>282</v>
      </c>
      <c r="H21" s="18"/>
      <c r="I21" s="47">
        <f t="shared" si="0"/>
        <v>2242000</v>
      </c>
      <c r="J21" s="59" t="s">
        <v>207</v>
      </c>
    </row>
    <row r="22" spans="2:10" s="28" customFormat="1" x14ac:dyDescent="0.3">
      <c r="B22" s="38" t="s">
        <v>32</v>
      </c>
      <c r="C22" s="36" t="s">
        <v>4</v>
      </c>
      <c r="D22" s="39" t="s">
        <v>33</v>
      </c>
      <c r="E22" s="37">
        <v>42353</v>
      </c>
      <c r="F22" s="21">
        <v>137352</v>
      </c>
      <c r="G22" s="44" t="s">
        <v>282</v>
      </c>
      <c r="H22" s="18"/>
      <c r="I22" s="47">
        <f t="shared" si="0"/>
        <v>137352</v>
      </c>
      <c r="J22" s="59" t="s">
        <v>207</v>
      </c>
    </row>
    <row r="23" spans="2:10" s="28" customFormat="1" x14ac:dyDescent="0.3">
      <c r="B23" s="38" t="s">
        <v>32</v>
      </c>
      <c r="C23" s="36" t="s">
        <v>4</v>
      </c>
      <c r="D23" s="39" t="s">
        <v>34</v>
      </c>
      <c r="E23" s="37">
        <v>42356</v>
      </c>
      <c r="F23" s="21">
        <v>104430</v>
      </c>
      <c r="G23" s="44" t="s">
        <v>282</v>
      </c>
      <c r="H23" s="18"/>
      <c r="I23" s="47">
        <f t="shared" si="0"/>
        <v>104430</v>
      </c>
      <c r="J23" s="59" t="s">
        <v>207</v>
      </c>
    </row>
    <row r="24" spans="2:10" s="28" customFormat="1" x14ac:dyDescent="0.3">
      <c r="B24" s="38" t="s">
        <v>32</v>
      </c>
      <c r="C24" s="36" t="s">
        <v>4</v>
      </c>
      <c r="D24" s="39" t="s">
        <v>35</v>
      </c>
      <c r="E24" s="37">
        <v>42360</v>
      </c>
      <c r="F24" s="21">
        <v>53996.800000000003</v>
      </c>
      <c r="G24" s="44" t="s">
        <v>282</v>
      </c>
      <c r="H24" s="18"/>
      <c r="I24" s="47">
        <f t="shared" si="0"/>
        <v>53996.800000000003</v>
      </c>
      <c r="J24" s="59" t="s">
        <v>207</v>
      </c>
    </row>
    <row r="25" spans="2:10" s="28" customFormat="1" x14ac:dyDescent="0.3">
      <c r="B25" s="38" t="s">
        <v>32</v>
      </c>
      <c r="C25" s="36" t="s">
        <v>4</v>
      </c>
      <c r="D25" s="39" t="s">
        <v>36</v>
      </c>
      <c r="E25" s="37">
        <v>42360</v>
      </c>
      <c r="F25" s="21">
        <v>73301.600000000006</v>
      </c>
      <c r="G25" s="44" t="s">
        <v>282</v>
      </c>
      <c r="H25" s="18"/>
      <c r="I25" s="47">
        <f t="shared" si="0"/>
        <v>73301.600000000006</v>
      </c>
      <c r="J25" s="59" t="s">
        <v>207</v>
      </c>
    </row>
    <row r="26" spans="2:10" s="28" customFormat="1" x14ac:dyDescent="0.3">
      <c r="B26" s="38" t="s">
        <v>32</v>
      </c>
      <c r="C26" s="36" t="s">
        <v>4</v>
      </c>
      <c r="D26" s="39" t="s">
        <v>37</v>
      </c>
      <c r="E26" s="37">
        <v>42366</v>
      </c>
      <c r="F26" s="21">
        <v>8572.7000000000007</v>
      </c>
      <c r="G26" s="44" t="s">
        <v>282</v>
      </c>
      <c r="H26" s="18"/>
      <c r="I26" s="47">
        <f t="shared" si="0"/>
        <v>8572.7000000000007</v>
      </c>
      <c r="J26" s="59" t="s">
        <v>207</v>
      </c>
    </row>
    <row r="27" spans="2:10" s="28" customFormat="1" x14ac:dyDescent="0.3">
      <c r="B27" s="38" t="s">
        <v>32</v>
      </c>
      <c r="C27" s="36" t="s">
        <v>4</v>
      </c>
      <c r="D27" s="39" t="s">
        <v>38</v>
      </c>
      <c r="E27" s="37">
        <v>42368</v>
      </c>
      <c r="F27" s="21">
        <v>18325.400000000001</v>
      </c>
      <c r="G27" s="44" t="s">
        <v>282</v>
      </c>
      <c r="H27" s="18"/>
      <c r="I27" s="47">
        <f>+F27-H27</f>
        <v>18325.400000000001</v>
      </c>
      <c r="J27" s="59" t="s">
        <v>207</v>
      </c>
    </row>
    <row r="28" spans="2:10" s="28" customFormat="1" x14ac:dyDescent="0.3">
      <c r="B28" s="38" t="s">
        <v>32</v>
      </c>
      <c r="C28" s="36" t="s">
        <v>4</v>
      </c>
      <c r="D28" s="39" t="s">
        <v>39</v>
      </c>
      <c r="E28" s="37">
        <v>42368</v>
      </c>
      <c r="F28" s="21">
        <v>7198</v>
      </c>
      <c r="G28" s="44" t="s">
        <v>282</v>
      </c>
      <c r="H28" s="18"/>
      <c r="I28" s="47">
        <f>+F28-H28</f>
        <v>7198</v>
      </c>
      <c r="J28" s="59" t="s">
        <v>207</v>
      </c>
    </row>
    <row r="29" spans="2:10" s="28" customFormat="1" x14ac:dyDescent="0.3">
      <c r="B29" s="42" t="s">
        <v>40</v>
      </c>
      <c r="C29" s="36" t="s">
        <v>4</v>
      </c>
      <c r="D29" s="39" t="s">
        <v>41</v>
      </c>
      <c r="E29" s="40">
        <v>42368</v>
      </c>
      <c r="F29" s="21">
        <v>87497</v>
      </c>
      <c r="G29" s="44" t="s">
        <v>282</v>
      </c>
      <c r="H29" s="18"/>
      <c r="I29" s="47">
        <f t="shared" si="0"/>
        <v>87497</v>
      </c>
      <c r="J29" s="59" t="s">
        <v>207</v>
      </c>
    </row>
    <row r="30" spans="2:10" s="28" customFormat="1" x14ac:dyDescent="0.3">
      <c r="B30" s="42" t="s">
        <v>40</v>
      </c>
      <c r="C30" s="36" t="s">
        <v>4</v>
      </c>
      <c r="D30" s="39" t="s">
        <v>54</v>
      </c>
      <c r="E30" s="40">
        <v>42429</v>
      </c>
      <c r="F30" s="19">
        <v>69797</v>
      </c>
      <c r="G30" s="44" t="s">
        <v>282</v>
      </c>
      <c r="H30" s="18"/>
      <c r="I30" s="47">
        <f t="shared" ref="I30:I36" si="1">+F30-H30</f>
        <v>69797</v>
      </c>
      <c r="J30" s="59" t="s">
        <v>207</v>
      </c>
    </row>
    <row r="31" spans="2:10" s="28" customFormat="1" x14ac:dyDescent="0.3">
      <c r="B31" s="42" t="s">
        <v>40</v>
      </c>
      <c r="C31" s="36" t="s">
        <v>4</v>
      </c>
      <c r="D31" s="39" t="s">
        <v>86</v>
      </c>
      <c r="E31" s="40">
        <v>42710</v>
      </c>
      <c r="F31" s="21">
        <v>20709</v>
      </c>
      <c r="G31" s="44" t="s">
        <v>282</v>
      </c>
      <c r="H31" s="18"/>
      <c r="I31" s="47">
        <f t="shared" si="1"/>
        <v>20709</v>
      </c>
      <c r="J31" s="59" t="s">
        <v>207</v>
      </c>
    </row>
    <row r="32" spans="2:10" s="28" customFormat="1" x14ac:dyDescent="0.3">
      <c r="B32" s="42" t="s">
        <v>40</v>
      </c>
      <c r="C32" s="36" t="s">
        <v>4</v>
      </c>
      <c r="D32" s="39" t="s">
        <v>99</v>
      </c>
      <c r="E32" s="40">
        <v>42786</v>
      </c>
      <c r="F32" s="21">
        <v>253251.6</v>
      </c>
      <c r="G32" s="44" t="s">
        <v>282</v>
      </c>
      <c r="H32" s="18"/>
      <c r="I32" s="47">
        <f t="shared" si="1"/>
        <v>253251.6</v>
      </c>
      <c r="J32" s="59" t="s">
        <v>207</v>
      </c>
    </row>
    <row r="33" spans="2:10" s="28" customFormat="1" x14ac:dyDescent="0.3">
      <c r="B33" s="42" t="s">
        <v>40</v>
      </c>
      <c r="C33" s="36" t="s">
        <v>4</v>
      </c>
      <c r="D33" s="39" t="s">
        <v>100</v>
      </c>
      <c r="E33" s="40">
        <v>42786</v>
      </c>
      <c r="F33" s="21">
        <v>86022</v>
      </c>
      <c r="G33" s="44" t="s">
        <v>282</v>
      </c>
      <c r="H33" s="18"/>
      <c r="I33" s="47">
        <f t="shared" si="1"/>
        <v>86022</v>
      </c>
      <c r="J33" s="59" t="s">
        <v>207</v>
      </c>
    </row>
    <row r="34" spans="2:10" s="28" customFormat="1" x14ac:dyDescent="0.3">
      <c r="B34" s="42" t="s">
        <v>40</v>
      </c>
      <c r="C34" s="36" t="s">
        <v>4</v>
      </c>
      <c r="D34" s="39" t="s">
        <v>101</v>
      </c>
      <c r="E34" s="40">
        <v>42786</v>
      </c>
      <c r="F34" s="21">
        <v>111510</v>
      </c>
      <c r="G34" s="44" t="s">
        <v>282</v>
      </c>
      <c r="H34" s="18"/>
      <c r="I34" s="47">
        <f t="shared" si="1"/>
        <v>111510</v>
      </c>
      <c r="J34" s="59" t="s">
        <v>207</v>
      </c>
    </row>
    <row r="35" spans="2:10" s="28" customFormat="1" x14ac:dyDescent="0.3">
      <c r="B35" s="42" t="s">
        <v>40</v>
      </c>
      <c r="C35" s="36" t="s">
        <v>4</v>
      </c>
      <c r="D35" s="39" t="s">
        <v>102</v>
      </c>
      <c r="E35" s="40">
        <v>42786</v>
      </c>
      <c r="F35" s="21">
        <v>149860</v>
      </c>
      <c r="G35" s="44" t="s">
        <v>282</v>
      </c>
      <c r="H35" s="18"/>
      <c r="I35" s="47">
        <f t="shared" si="1"/>
        <v>149860</v>
      </c>
      <c r="J35" s="59" t="s">
        <v>207</v>
      </c>
    </row>
    <row r="36" spans="2:10" s="28" customFormat="1" x14ac:dyDescent="0.3">
      <c r="B36" s="42" t="s">
        <v>40</v>
      </c>
      <c r="C36" s="36" t="s">
        <v>4</v>
      </c>
      <c r="D36" s="39" t="s">
        <v>103</v>
      </c>
      <c r="E36" s="40">
        <v>42786</v>
      </c>
      <c r="F36" s="21">
        <v>111510</v>
      </c>
      <c r="G36" s="44" t="s">
        <v>282</v>
      </c>
      <c r="H36" s="18"/>
      <c r="I36" s="47">
        <f t="shared" si="1"/>
        <v>111510</v>
      </c>
      <c r="J36" s="59" t="s">
        <v>207</v>
      </c>
    </row>
    <row r="37" spans="2:10" s="28" customFormat="1" x14ac:dyDescent="0.3">
      <c r="B37" s="38" t="s">
        <v>42</v>
      </c>
      <c r="C37" s="36" t="s">
        <v>43</v>
      </c>
      <c r="D37" s="39" t="s">
        <v>44</v>
      </c>
      <c r="E37" s="41">
        <v>42401</v>
      </c>
      <c r="F37" s="21">
        <v>25000</v>
      </c>
      <c r="G37" s="44" t="s">
        <v>282</v>
      </c>
      <c r="H37" s="18"/>
      <c r="I37" s="47">
        <f t="shared" si="0"/>
        <v>25000</v>
      </c>
      <c r="J37" s="59" t="s">
        <v>207</v>
      </c>
    </row>
    <row r="38" spans="2:10" s="28" customFormat="1" x14ac:dyDescent="0.3">
      <c r="B38" s="38" t="s">
        <v>42</v>
      </c>
      <c r="C38" s="36" t="s">
        <v>43</v>
      </c>
      <c r="D38" s="39" t="s">
        <v>50</v>
      </c>
      <c r="E38" s="41">
        <v>42409</v>
      </c>
      <c r="F38" s="21">
        <v>25000</v>
      </c>
      <c r="G38" s="44" t="s">
        <v>282</v>
      </c>
      <c r="H38" s="18"/>
      <c r="I38" s="47">
        <f t="shared" si="0"/>
        <v>25000</v>
      </c>
      <c r="J38" s="59" t="s">
        <v>207</v>
      </c>
    </row>
    <row r="39" spans="2:10" s="28" customFormat="1" x14ac:dyDescent="0.3">
      <c r="B39" s="38" t="s">
        <v>45</v>
      </c>
      <c r="C39" s="36" t="s">
        <v>4</v>
      </c>
      <c r="D39" s="39" t="s">
        <v>46</v>
      </c>
      <c r="E39" s="41">
        <v>42409</v>
      </c>
      <c r="F39" s="16">
        <v>440871.6</v>
      </c>
      <c r="G39" s="44" t="s">
        <v>282</v>
      </c>
      <c r="H39" s="18"/>
      <c r="I39" s="47">
        <f t="shared" si="0"/>
        <v>440871.6</v>
      </c>
      <c r="J39" s="59" t="s">
        <v>207</v>
      </c>
    </row>
    <row r="40" spans="2:10" s="28" customFormat="1" x14ac:dyDescent="0.3">
      <c r="B40" s="38" t="s">
        <v>45</v>
      </c>
      <c r="C40" s="36" t="s">
        <v>4</v>
      </c>
      <c r="D40" s="39" t="s">
        <v>47</v>
      </c>
      <c r="E40" s="41">
        <v>42409</v>
      </c>
      <c r="F40" s="16">
        <v>1580049.5</v>
      </c>
      <c r="G40" s="44" t="s">
        <v>282</v>
      </c>
      <c r="H40" s="18"/>
      <c r="I40" s="47">
        <f t="shared" si="0"/>
        <v>1580049.5</v>
      </c>
      <c r="J40" s="59" t="s">
        <v>207</v>
      </c>
    </row>
    <row r="41" spans="2:10" s="28" customFormat="1" x14ac:dyDescent="0.3">
      <c r="B41" s="38" t="s">
        <v>45</v>
      </c>
      <c r="C41" s="36" t="s">
        <v>4</v>
      </c>
      <c r="D41" s="39" t="s">
        <v>5</v>
      </c>
      <c r="E41" s="41">
        <v>42409</v>
      </c>
      <c r="F41" s="16">
        <v>879713.6</v>
      </c>
      <c r="G41" s="44" t="s">
        <v>282</v>
      </c>
      <c r="H41" s="18"/>
      <c r="I41" s="47">
        <f t="shared" si="0"/>
        <v>879713.6</v>
      </c>
      <c r="J41" s="59" t="s">
        <v>207</v>
      </c>
    </row>
    <row r="42" spans="2:10" s="28" customFormat="1" x14ac:dyDescent="0.3">
      <c r="B42" s="38" t="s">
        <v>45</v>
      </c>
      <c r="C42" s="36" t="s">
        <v>4</v>
      </c>
      <c r="D42" s="39" t="s">
        <v>48</v>
      </c>
      <c r="E42" s="41">
        <v>42409</v>
      </c>
      <c r="F42" s="16">
        <v>355770</v>
      </c>
      <c r="G42" s="44" t="s">
        <v>282</v>
      </c>
      <c r="H42" s="18"/>
      <c r="I42" s="47">
        <f t="shared" si="0"/>
        <v>355770</v>
      </c>
      <c r="J42" s="59" t="s">
        <v>207</v>
      </c>
    </row>
    <row r="43" spans="2:10" s="28" customFormat="1" x14ac:dyDescent="0.3">
      <c r="B43" s="38" t="s">
        <v>45</v>
      </c>
      <c r="C43" s="36" t="s">
        <v>4</v>
      </c>
      <c r="D43" s="39" t="s">
        <v>49</v>
      </c>
      <c r="E43" s="41">
        <v>42409</v>
      </c>
      <c r="F43" s="16">
        <v>323054.5</v>
      </c>
      <c r="G43" s="44" t="s">
        <v>282</v>
      </c>
      <c r="H43" s="18"/>
      <c r="I43" s="47">
        <f t="shared" si="0"/>
        <v>323054.5</v>
      </c>
      <c r="J43" s="59" t="s">
        <v>207</v>
      </c>
    </row>
    <row r="44" spans="2:10" s="28" customFormat="1" x14ac:dyDescent="0.3">
      <c r="B44" s="38" t="s">
        <v>45</v>
      </c>
      <c r="C44" s="36" t="s">
        <v>4</v>
      </c>
      <c r="D44" s="39" t="s">
        <v>53</v>
      </c>
      <c r="E44" s="41">
        <v>42426</v>
      </c>
      <c r="F44" s="16">
        <v>134668.68</v>
      </c>
      <c r="G44" s="44" t="s">
        <v>282</v>
      </c>
      <c r="H44" s="18"/>
      <c r="I44" s="47">
        <f t="shared" si="0"/>
        <v>134668.68</v>
      </c>
      <c r="J44" s="59" t="s">
        <v>207</v>
      </c>
    </row>
    <row r="45" spans="2:10" s="28" customFormat="1" x14ac:dyDescent="0.3">
      <c r="B45" s="38" t="s">
        <v>45</v>
      </c>
      <c r="C45" s="36" t="s">
        <v>4</v>
      </c>
      <c r="D45" s="39" t="s">
        <v>57</v>
      </c>
      <c r="E45" s="41">
        <v>42433</v>
      </c>
      <c r="F45" s="16">
        <v>547520</v>
      </c>
      <c r="G45" s="44" t="s">
        <v>282</v>
      </c>
      <c r="H45" s="18"/>
      <c r="I45" s="47">
        <f t="shared" si="0"/>
        <v>547520</v>
      </c>
      <c r="J45" s="59" t="s">
        <v>207</v>
      </c>
    </row>
    <row r="46" spans="2:10" s="28" customFormat="1" x14ac:dyDescent="0.3">
      <c r="B46" s="38" t="s">
        <v>45</v>
      </c>
      <c r="C46" s="36" t="s">
        <v>4</v>
      </c>
      <c r="D46" s="39" t="s">
        <v>58</v>
      </c>
      <c r="E46" s="41">
        <v>42438</v>
      </c>
      <c r="F46" s="16">
        <v>557506.93000000005</v>
      </c>
      <c r="G46" s="44" t="s">
        <v>282</v>
      </c>
      <c r="H46" s="18"/>
      <c r="I46" s="47">
        <f t="shared" si="0"/>
        <v>557506.93000000005</v>
      </c>
      <c r="J46" s="59" t="s">
        <v>207</v>
      </c>
    </row>
    <row r="47" spans="2:10" s="28" customFormat="1" x14ac:dyDescent="0.3">
      <c r="B47" s="38" t="s">
        <v>45</v>
      </c>
      <c r="C47" s="36" t="s">
        <v>4</v>
      </c>
      <c r="D47" s="39" t="s">
        <v>59</v>
      </c>
      <c r="E47" s="41">
        <v>42438</v>
      </c>
      <c r="F47" s="16">
        <v>609880.05000000005</v>
      </c>
      <c r="G47" s="44" t="s">
        <v>282</v>
      </c>
      <c r="H47" s="18"/>
      <c r="I47" s="47">
        <f t="shared" si="0"/>
        <v>609880.05000000005</v>
      </c>
      <c r="J47" s="59" t="s">
        <v>207</v>
      </c>
    </row>
    <row r="48" spans="2:10" s="28" customFormat="1" x14ac:dyDescent="0.3">
      <c r="B48" s="38" t="s">
        <v>45</v>
      </c>
      <c r="C48" s="36" t="s">
        <v>4</v>
      </c>
      <c r="D48" s="39" t="s">
        <v>60</v>
      </c>
      <c r="E48" s="41">
        <v>42438</v>
      </c>
      <c r="F48" s="16">
        <v>674665</v>
      </c>
      <c r="G48" s="44" t="s">
        <v>282</v>
      </c>
      <c r="H48" s="18"/>
      <c r="I48" s="47">
        <f t="shared" si="0"/>
        <v>674665</v>
      </c>
      <c r="J48" s="59" t="s">
        <v>207</v>
      </c>
    </row>
    <row r="49" spans="2:10" s="28" customFormat="1" x14ac:dyDescent="0.3">
      <c r="B49" s="38" t="s">
        <v>45</v>
      </c>
      <c r="C49" s="36" t="s">
        <v>4</v>
      </c>
      <c r="D49" s="39" t="s">
        <v>61</v>
      </c>
      <c r="E49" s="41">
        <v>42438</v>
      </c>
      <c r="F49" s="16">
        <v>258502.6</v>
      </c>
      <c r="G49" s="44" t="s">
        <v>282</v>
      </c>
      <c r="H49" s="18"/>
      <c r="I49" s="47">
        <f t="shared" si="0"/>
        <v>258502.6</v>
      </c>
      <c r="J49" s="59" t="s">
        <v>207</v>
      </c>
    </row>
    <row r="50" spans="2:10" s="28" customFormat="1" x14ac:dyDescent="0.3">
      <c r="B50" s="38" t="s">
        <v>45</v>
      </c>
      <c r="C50" s="36" t="s">
        <v>4</v>
      </c>
      <c r="D50" s="39" t="s">
        <v>62</v>
      </c>
      <c r="E50" s="41">
        <v>42447</v>
      </c>
      <c r="F50" s="16">
        <v>169920</v>
      </c>
      <c r="G50" s="44" t="s">
        <v>282</v>
      </c>
      <c r="H50" s="18"/>
      <c r="I50" s="47">
        <f t="shared" si="0"/>
        <v>169920</v>
      </c>
      <c r="J50" s="59" t="s">
        <v>207</v>
      </c>
    </row>
    <row r="51" spans="2:10" s="28" customFormat="1" x14ac:dyDescent="0.3">
      <c r="B51" s="38" t="s">
        <v>45</v>
      </c>
      <c r="C51" s="36" t="s">
        <v>4</v>
      </c>
      <c r="D51" s="39" t="s">
        <v>63</v>
      </c>
      <c r="E51" s="41">
        <v>42447</v>
      </c>
      <c r="F51" s="16">
        <v>477900</v>
      </c>
      <c r="G51" s="44" t="s">
        <v>282</v>
      </c>
      <c r="H51" s="18"/>
      <c r="I51" s="47">
        <f t="shared" si="0"/>
        <v>477900</v>
      </c>
      <c r="J51" s="59" t="s">
        <v>207</v>
      </c>
    </row>
    <row r="52" spans="2:10" s="28" customFormat="1" x14ac:dyDescent="0.3">
      <c r="B52" s="38" t="s">
        <v>45</v>
      </c>
      <c r="C52" s="36" t="s">
        <v>4</v>
      </c>
      <c r="D52" s="39" t="s">
        <v>64</v>
      </c>
      <c r="E52" s="41">
        <v>42447</v>
      </c>
      <c r="F52" s="16">
        <v>226206</v>
      </c>
      <c r="G52" s="44" t="s">
        <v>282</v>
      </c>
      <c r="H52" s="18"/>
      <c r="I52" s="47">
        <f t="shared" si="0"/>
        <v>226206</v>
      </c>
      <c r="J52" s="59" t="s">
        <v>207</v>
      </c>
    </row>
    <row r="53" spans="2:10" s="28" customFormat="1" x14ac:dyDescent="0.3">
      <c r="B53" s="38" t="s">
        <v>45</v>
      </c>
      <c r="C53" s="36" t="s">
        <v>4</v>
      </c>
      <c r="D53" s="39" t="s">
        <v>65</v>
      </c>
      <c r="E53" s="41">
        <v>42447</v>
      </c>
      <c r="F53" s="16">
        <v>854314.10100000002</v>
      </c>
      <c r="G53" s="44" t="s">
        <v>282</v>
      </c>
      <c r="H53" s="18"/>
      <c r="I53" s="47">
        <f t="shared" si="0"/>
        <v>854314.10100000002</v>
      </c>
      <c r="J53" s="59" t="s">
        <v>207</v>
      </c>
    </row>
    <row r="54" spans="2:10" s="28" customFormat="1" x14ac:dyDescent="0.3">
      <c r="B54" s="38" t="s">
        <v>45</v>
      </c>
      <c r="C54" s="36" t="s">
        <v>4</v>
      </c>
      <c r="D54" s="39" t="s">
        <v>66</v>
      </c>
      <c r="E54" s="41">
        <v>42447</v>
      </c>
      <c r="F54" s="16">
        <v>571592</v>
      </c>
      <c r="G54" s="44" t="s">
        <v>282</v>
      </c>
      <c r="H54" s="18"/>
      <c r="I54" s="47">
        <f t="shared" si="0"/>
        <v>571592</v>
      </c>
      <c r="J54" s="59" t="s">
        <v>207</v>
      </c>
    </row>
    <row r="55" spans="2:10" s="28" customFormat="1" x14ac:dyDescent="0.3">
      <c r="B55" s="38" t="s">
        <v>45</v>
      </c>
      <c r="C55" s="36" t="s">
        <v>4</v>
      </c>
      <c r="D55" s="39" t="s">
        <v>67</v>
      </c>
      <c r="E55" s="41">
        <v>42447</v>
      </c>
      <c r="F55" s="16">
        <v>697380</v>
      </c>
      <c r="G55" s="44" t="s">
        <v>282</v>
      </c>
      <c r="H55" s="18"/>
      <c r="I55" s="47">
        <f t="shared" si="0"/>
        <v>697380</v>
      </c>
      <c r="J55" s="59" t="s">
        <v>207</v>
      </c>
    </row>
    <row r="56" spans="2:10" s="28" customFormat="1" x14ac:dyDescent="0.3">
      <c r="B56" s="38" t="s">
        <v>45</v>
      </c>
      <c r="C56" s="36" t="s">
        <v>4</v>
      </c>
      <c r="D56" s="39" t="s">
        <v>68</v>
      </c>
      <c r="E56" s="41">
        <v>42464</v>
      </c>
      <c r="F56" s="16">
        <v>414640.2</v>
      </c>
      <c r="G56" s="44" t="s">
        <v>282</v>
      </c>
      <c r="H56" s="18"/>
      <c r="I56" s="47">
        <f t="shared" si="0"/>
        <v>414640.2</v>
      </c>
      <c r="J56" s="59" t="s">
        <v>207</v>
      </c>
    </row>
    <row r="57" spans="2:10" s="28" customFormat="1" x14ac:dyDescent="0.3">
      <c r="B57" s="38" t="s">
        <v>45</v>
      </c>
      <c r="C57" s="36" t="s">
        <v>4</v>
      </c>
      <c r="D57" s="39" t="s">
        <v>69</v>
      </c>
      <c r="E57" s="41">
        <v>42474</v>
      </c>
      <c r="F57" s="68">
        <v>114679.48</v>
      </c>
      <c r="G57" s="44" t="s">
        <v>282</v>
      </c>
      <c r="H57" s="18"/>
      <c r="I57" s="47">
        <f t="shared" si="0"/>
        <v>114679.48</v>
      </c>
      <c r="J57" s="59" t="s">
        <v>207</v>
      </c>
    </row>
    <row r="58" spans="2:10" s="28" customFormat="1" x14ac:dyDescent="0.3">
      <c r="B58" s="38" t="s">
        <v>45</v>
      </c>
      <c r="C58" s="36" t="s">
        <v>4</v>
      </c>
      <c r="D58" s="39" t="s">
        <v>70</v>
      </c>
      <c r="E58" s="41">
        <v>42490</v>
      </c>
      <c r="F58" s="16">
        <v>1017750</v>
      </c>
      <c r="G58" s="44" t="s">
        <v>282</v>
      </c>
      <c r="H58" s="18"/>
      <c r="I58" s="47">
        <f t="shared" si="0"/>
        <v>1017750</v>
      </c>
      <c r="J58" s="59" t="s">
        <v>207</v>
      </c>
    </row>
    <row r="59" spans="2:10" s="28" customFormat="1" x14ac:dyDescent="0.3">
      <c r="B59" s="38" t="s">
        <v>45</v>
      </c>
      <c r="C59" s="36" t="s">
        <v>4</v>
      </c>
      <c r="D59" s="39" t="s">
        <v>71</v>
      </c>
      <c r="E59" s="41">
        <v>42494</v>
      </c>
      <c r="F59" s="16">
        <v>142780</v>
      </c>
      <c r="G59" s="44" t="s">
        <v>282</v>
      </c>
      <c r="H59" s="18"/>
      <c r="I59" s="47">
        <f t="shared" si="0"/>
        <v>142780</v>
      </c>
      <c r="J59" s="59" t="s">
        <v>207</v>
      </c>
    </row>
    <row r="60" spans="2:10" s="28" customFormat="1" x14ac:dyDescent="0.3">
      <c r="B60" s="38" t="s">
        <v>45</v>
      </c>
      <c r="C60" s="36" t="s">
        <v>4</v>
      </c>
      <c r="D60" s="39" t="s">
        <v>72</v>
      </c>
      <c r="E60" s="41">
        <v>42494</v>
      </c>
      <c r="F60" s="16">
        <v>589882</v>
      </c>
      <c r="G60" s="44" t="s">
        <v>282</v>
      </c>
      <c r="H60" s="18"/>
      <c r="I60" s="47">
        <f t="shared" si="0"/>
        <v>589882</v>
      </c>
      <c r="J60" s="59" t="s">
        <v>207</v>
      </c>
    </row>
    <row r="61" spans="2:10" s="28" customFormat="1" x14ac:dyDescent="0.3">
      <c r="B61" s="38" t="s">
        <v>45</v>
      </c>
      <c r="C61" s="36" t="s">
        <v>4</v>
      </c>
      <c r="D61" s="39" t="s">
        <v>73</v>
      </c>
      <c r="E61" s="41">
        <v>42494</v>
      </c>
      <c r="F61" s="16">
        <v>589882</v>
      </c>
      <c r="G61" s="44" t="s">
        <v>282</v>
      </c>
      <c r="H61" s="18"/>
      <c r="I61" s="47">
        <f t="shared" si="0"/>
        <v>589882</v>
      </c>
      <c r="J61" s="59" t="s">
        <v>207</v>
      </c>
    </row>
    <row r="62" spans="2:10" s="28" customFormat="1" x14ac:dyDescent="0.3">
      <c r="B62" s="38" t="s">
        <v>45</v>
      </c>
      <c r="C62" s="36" t="s">
        <v>4</v>
      </c>
      <c r="D62" s="39" t="s">
        <v>74</v>
      </c>
      <c r="E62" s="41">
        <v>42494</v>
      </c>
      <c r="F62" s="16">
        <v>1179764</v>
      </c>
      <c r="G62" s="44" t="s">
        <v>282</v>
      </c>
      <c r="H62" s="18"/>
      <c r="I62" s="47">
        <f t="shared" si="0"/>
        <v>1179764</v>
      </c>
      <c r="J62" s="59" t="s">
        <v>207</v>
      </c>
    </row>
    <row r="63" spans="2:10" s="28" customFormat="1" x14ac:dyDescent="0.3">
      <c r="B63" s="38" t="s">
        <v>45</v>
      </c>
      <c r="C63" s="36" t="s">
        <v>4</v>
      </c>
      <c r="D63" s="39" t="s">
        <v>80</v>
      </c>
      <c r="E63" s="41">
        <v>42585</v>
      </c>
      <c r="F63" s="16">
        <v>295000</v>
      </c>
      <c r="G63" s="44" t="s">
        <v>282</v>
      </c>
      <c r="H63" s="18"/>
      <c r="I63" s="47">
        <f t="shared" si="0"/>
        <v>295000</v>
      </c>
      <c r="J63" s="59" t="s">
        <v>207</v>
      </c>
    </row>
    <row r="64" spans="2:10" s="28" customFormat="1" x14ac:dyDescent="0.3">
      <c r="B64" s="38" t="s">
        <v>45</v>
      </c>
      <c r="C64" s="36" t="s">
        <v>4</v>
      </c>
      <c r="D64" s="39" t="s">
        <v>81</v>
      </c>
      <c r="E64" s="41">
        <v>42608</v>
      </c>
      <c r="F64" s="16">
        <v>141835.98000000001</v>
      </c>
      <c r="G64" s="44" t="s">
        <v>282</v>
      </c>
      <c r="H64" s="18"/>
      <c r="I64" s="47">
        <f t="shared" si="0"/>
        <v>141835.98000000001</v>
      </c>
      <c r="J64" s="59" t="s">
        <v>207</v>
      </c>
    </row>
    <row r="65" spans="2:10" s="28" customFormat="1" x14ac:dyDescent="0.3">
      <c r="B65" s="38" t="s">
        <v>45</v>
      </c>
      <c r="C65" s="36" t="s">
        <v>4</v>
      </c>
      <c r="D65" s="39" t="s">
        <v>104</v>
      </c>
      <c r="E65" s="41">
        <v>42787</v>
      </c>
      <c r="F65" s="16">
        <v>25370</v>
      </c>
      <c r="G65" s="44" t="s">
        <v>282</v>
      </c>
      <c r="H65" s="18"/>
      <c r="I65" s="47">
        <f>+F65-H65</f>
        <v>25370</v>
      </c>
      <c r="J65" s="59" t="s">
        <v>207</v>
      </c>
    </row>
    <row r="66" spans="2:10" s="28" customFormat="1" x14ac:dyDescent="0.3">
      <c r="B66" s="38" t="s">
        <v>45</v>
      </c>
      <c r="C66" s="36" t="s">
        <v>4</v>
      </c>
      <c r="D66" s="39" t="s">
        <v>88</v>
      </c>
      <c r="E66" s="41">
        <v>42811</v>
      </c>
      <c r="F66" s="16">
        <v>339840</v>
      </c>
      <c r="G66" s="44" t="s">
        <v>282</v>
      </c>
      <c r="H66" s="18"/>
      <c r="I66" s="47">
        <f>+F66-H66</f>
        <v>339840</v>
      </c>
      <c r="J66" s="59" t="s">
        <v>207</v>
      </c>
    </row>
    <row r="67" spans="2:10" s="28" customFormat="1" x14ac:dyDescent="0.3">
      <c r="B67" s="38" t="s">
        <v>45</v>
      </c>
      <c r="C67" s="36" t="s">
        <v>4</v>
      </c>
      <c r="D67" s="39" t="s">
        <v>114</v>
      </c>
      <c r="E67" s="41">
        <v>42887</v>
      </c>
      <c r="F67" s="16">
        <v>543030.34</v>
      </c>
      <c r="G67" s="44" t="s">
        <v>282</v>
      </c>
      <c r="H67" s="18"/>
      <c r="I67" s="47">
        <f>+F67-H67</f>
        <v>543030.34</v>
      </c>
      <c r="J67" s="59" t="s">
        <v>207</v>
      </c>
    </row>
    <row r="68" spans="2:10" s="28" customFormat="1" x14ac:dyDescent="0.3">
      <c r="B68" s="38" t="s">
        <v>45</v>
      </c>
      <c r="C68" s="36" t="s">
        <v>4</v>
      </c>
      <c r="D68" s="39" t="s">
        <v>92</v>
      </c>
      <c r="E68" s="41">
        <v>42887</v>
      </c>
      <c r="F68" s="16">
        <v>246557.46</v>
      </c>
      <c r="G68" s="44" t="s">
        <v>282</v>
      </c>
      <c r="H68" s="18"/>
      <c r="I68" s="47">
        <f>+F68-H68</f>
        <v>246557.46</v>
      </c>
      <c r="J68" s="59" t="s">
        <v>207</v>
      </c>
    </row>
    <row r="69" spans="2:10" s="28" customFormat="1" x14ac:dyDescent="0.3">
      <c r="B69" s="38" t="s">
        <v>45</v>
      </c>
      <c r="C69" s="36" t="s">
        <v>4</v>
      </c>
      <c r="D69" s="39" t="s">
        <v>84</v>
      </c>
      <c r="E69" s="41">
        <v>42641</v>
      </c>
      <c r="F69" s="16">
        <v>76772.44</v>
      </c>
      <c r="G69" s="44" t="s">
        <v>282</v>
      </c>
      <c r="H69" s="18"/>
      <c r="I69" s="47">
        <f t="shared" si="0"/>
        <v>76772.44</v>
      </c>
      <c r="J69" s="59" t="s">
        <v>207</v>
      </c>
    </row>
    <row r="70" spans="2:10" s="28" customFormat="1" x14ac:dyDescent="0.3">
      <c r="B70" s="38" t="s">
        <v>45</v>
      </c>
      <c r="C70" s="36" t="s">
        <v>4</v>
      </c>
      <c r="D70" s="39" t="s">
        <v>85</v>
      </c>
      <c r="E70" s="41">
        <v>42685</v>
      </c>
      <c r="F70" s="16">
        <v>1808268.64</v>
      </c>
      <c r="G70" s="44" t="s">
        <v>282</v>
      </c>
      <c r="H70" s="18"/>
      <c r="I70" s="47">
        <f t="shared" si="0"/>
        <v>1808268.64</v>
      </c>
      <c r="J70" s="59" t="s">
        <v>207</v>
      </c>
    </row>
    <row r="71" spans="2:10" s="28" customFormat="1" x14ac:dyDescent="0.3">
      <c r="B71" s="38" t="s">
        <v>45</v>
      </c>
      <c r="C71" s="36" t="s">
        <v>4</v>
      </c>
      <c r="D71" s="39" t="s">
        <v>95</v>
      </c>
      <c r="E71" s="41">
        <v>42767</v>
      </c>
      <c r="F71" s="16">
        <v>120360</v>
      </c>
      <c r="G71" s="44" t="s">
        <v>282</v>
      </c>
      <c r="H71" s="18"/>
      <c r="I71" s="47">
        <f t="shared" si="0"/>
        <v>120360</v>
      </c>
      <c r="J71" s="59" t="s">
        <v>207</v>
      </c>
    </row>
    <row r="72" spans="2:10" s="28" customFormat="1" x14ac:dyDescent="0.3">
      <c r="B72" s="38" t="s">
        <v>45</v>
      </c>
      <c r="C72" s="36" t="s">
        <v>4</v>
      </c>
      <c r="D72" s="39" t="s">
        <v>96</v>
      </c>
      <c r="E72" s="41">
        <v>42767</v>
      </c>
      <c r="F72" s="16">
        <v>505506.34</v>
      </c>
      <c r="G72" s="44" t="s">
        <v>282</v>
      </c>
      <c r="H72" s="18"/>
      <c r="I72" s="47">
        <f t="shared" si="0"/>
        <v>505506.34</v>
      </c>
      <c r="J72" s="59" t="s">
        <v>207</v>
      </c>
    </row>
    <row r="73" spans="2:10" s="28" customFormat="1" x14ac:dyDescent="0.3">
      <c r="B73" s="38" t="s">
        <v>45</v>
      </c>
      <c r="C73" s="36" t="s">
        <v>4</v>
      </c>
      <c r="D73" s="39" t="s">
        <v>97</v>
      </c>
      <c r="E73" s="41">
        <v>42767</v>
      </c>
      <c r="F73" s="16">
        <v>505506.34</v>
      </c>
      <c r="G73" s="44" t="s">
        <v>282</v>
      </c>
      <c r="H73" s="18"/>
      <c r="I73" s="47">
        <f t="shared" si="0"/>
        <v>505506.34</v>
      </c>
      <c r="J73" s="59" t="s">
        <v>207</v>
      </c>
    </row>
    <row r="74" spans="2:10" s="28" customFormat="1" x14ac:dyDescent="0.3">
      <c r="B74" s="38" t="s">
        <v>45</v>
      </c>
      <c r="C74" s="36" t="s">
        <v>4</v>
      </c>
      <c r="D74" s="39" t="s">
        <v>89</v>
      </c>
      <c r="E74" s="41">
        <v>42767</v>
      </c>
      <c r="F74" s="16">
        <v>246557.46</v>
      </c>
      <c r="G74" s="44" t="s">
        <v>282</v>
      </c>
      <c r="H74" s="18"/>
      <c r="I74" s="47">
        <f t="shared" si="0"/>
        <v>246557.46</v>
      </c>
      <c r="J74" s="59" t="s">
        <v>207</v>
      </c>
    </row>
    <row r="75" spans="2:10" s="28" customFormat="1" x14ac:dyDescent="0.3">
      <c r="B75" s="38" t="s">
        <v>45</v>
      </c>
      <c r="C75" s="36" t="s">
        <v>4</v>
      </c>
      <c r="D75" s="39" t="s">
        <v>98</v>
      </c>
      <c r="E75" s="41">
        <v>42767</v>
      </c>
      <c r="F75" s="16">
        <v>580554.34</v>
      </c>
      <c r="G75" s="44" t="s">
        <v>282</v>
      </c>
      <c r="H75" s="18"/>
      <c r="I75" s="47">
        <f t="shared" si="0"/>
        <v>580554.34</v>
      </c>
      <c r="J75" s="59" t="s">
        <v>207</v>
      </c>
    </row>
    <row r="76" spans="2:10" s="28" customFormat="1" x14ac:dyDescent="0.3">
      <c r="B76" s="38" t="s">
        <v>45</v>
      </c>
      <c r="C76" s="36" t="s">
        <v>4</v>
      </c>
      <c r="D76" s="39" t="s">
        <v>91</v>
      </c>
      <c r="E76" s="41">
        <v>42767</v>
      </c>
      <c r="F76" s="16">
        <v>286740</v>
      </c>
      <c r="G76" s="44" t="s">
        <v>282</v>
      </c>
      <c r="H76" s="18"/>
      <c r="I76" s="47">
        <f t="shared" si="0"/>
        <v>286740</v>
      </c>
      <c r="J76" s="59" t="s">
        <v>207</v>
      </c>
    </row>
    <row r="77" spans="2:10" s="28" customFormat="1" x14ac:dyDescent="0.3">
      <c r="B77" s="38" t="s">
        <v>45</v>
      </c>
      <c r="C77" s="36" t="s">
        <v>4</v>
      </c>
      <c r="D77" s="39" t="s">
        <v>90</v>
      </c>
      <c r="E77" s="41">
        <v>42767</v>
      </c>
      <c r="F77" s="16">
        <v>286740</v>
      </c>
      <c r="G77" s="44" t="s">
        <v>282</v>
      </c>
      <c r="H77" s="18"/>
      <c r="I77" s="47">
        <f t="shared" si="0"/>
        <v>286740</v>
      </c>
      <c r="J77" s="59" t="s">
        <v>207</v>
      </c>
    </row>
    <row r="78" spans="2:10" s="28" customFormat="1" x14ac:dyDescent="0.3">
      <c r="B78" s="38" t="s">
        <v>82</v>
      </c>
      <c r="C78" s="36" t="s">
        <v>4</v>
      </c>
      <c r="D78" s="39" t="s">
        <v>83</v>
      </c>
      <c r="E78" s="40">
        <v>42633</v>
      </c>
      <c r="F78" s="20">
        <v>306800</v>
      </c>
      <c r="G78" s="44" t="s">
        <v>282</v>
      </c>
      <c r="H78" s="18"/>
      <c r="I78" s="47">
        <f t="shared" ref="I78:I83" si="2">+F78-H78</f>
        <v>306800</v>
      </c>
      <c r="J78" s="59" t="s">
        <v>207</v>
      </c>
    </row>
    <row r="79" spans="2:10" s="28" customFormat="1" x14ac:dyDescent="0.3">
      <c r="B79" s="38" t="s">
        <v>55</v>
      </c>
      <c r="C79" s="36" t="s">
        <v>4</v>
      </c>
      <c r="D79" s="22" t="s">
        <v>56</v>
      </c>
      <c r="E79" s="40">
        <v>42432</v>
      </c>
      <c r="F79" s="20">
        <v>1127136</v>
      </c>
      <c r="G79" s="44" t="s">
        <v>282</v>
      </c>
      <c r="H79" s="18"/>
      <c r="I79" s="47">
        <f t="shared" si="2"/>
        <v>1127136</v>
      </c>
      <c r="J79" s="59" t="s">
        <v>207</v>
      </c>
    </row>
    <row r="80" spans="2:10" s="28" customFormat="1" x14ac:dyDescent="0.3">
      <c r="B80" s="38" t="s">
        <v>75</v>
      </c>
      <c r="C80" s="36" t="s">
        <v>76</v>
      </c>
      <c r="D80" s="39" t="s">
        <v>77</v>
      </c>
      <c r="E80" s="41">
        <v>42557</v>
      </c>
      <c r="F80" s="21">
        <v>8711.57</v>
      </c>
      <c r="G80" s="44" t="s">
        <v>282</v>
      </c>
      <c r="H80" s="18"/>
      <c r="I80" s="47">
        <f t="shared" si="2"/>
        <v>8711.57</v>
      </c>
      <c r="J80" s="59" t="s">
        <v>207</v>
      </c>
    </row>
    <row r="81" spans="2:10" s="28" customFormat="1" x14ac:dyDescent="0.3">
      <c r="B81" s="38" t="s">
        <v>78</v>
      </c>
      <c r="C81" s="36" t="s">
        <v>21</v>
      </c>
      <c r="D81" s="39" t="s">
        <v>79</v>
      </c>
      <c r="E81" s="41">
        <v>42582</v>
      </c>
      <c r="F81" s="19">
        <v>720272</v>
      </c>
      <c r="G81" s="44" t="s">
        <v>282</v>
      </c>
      <c r="H81" s="18"/>
      <c r="I81" s="47">
        <f t="shared" si="2"/>
        <v>720272</v>
      </c>
      <c r="J81" s="59" t="s">
        <v>207</v>
      </c>
    </row>
    <row r="82" spans="2:10" s="28" customFormat="1" x14ac:dyDescent="0.3">
      <c r="B82" s="38" t="s">
        <v>51</v>
      </c>
      <c r="C82" s="36" t="s">
        <v>4</v>
      </c>
      <c r="D82" s="39" t="s">
        <v>52</v>
      </c>
      <c r="E82" s="41">
        <v>42410</v>
      </c>
      <c r="F82" s="21">
        <v>650850.30000000005</v>
      </c>
      <c r="G82" s="44" t="s">
        <v>282</v>
      </c>
      <c r="H82" s="18"/>
      <c r="I82" s="47">
        <f t="shared" si="2"/>
        <v>650850.30000000005</v>
      </c>
      <c r="J82" s="59" t="s">
        <v>207</v>
      </c>
    </row>
    <row r="83" spans="2:10" s="28" customFormat="1" x14ac:dyDescent="0.3">
      <c r="B83" s="38" t="s">
        <v>112</v>
      </c>
      <c r="C83" s="36" t="s">
        <v>4</v>
      </c>
      <c r="D83" s="39" t="s">
        <v>113</v>
      </c>
      <c r="E83" s="41">
        <v>42880</v>
      </c>
      <c r="F83" s="21">
        <v>49850.28</v>
      </c>
      <c r="G83" s="44" t="s">
        <v>282</v>
      </c>
      <c r="H83" s="18"/>
      <c r="I83" s="47">
        <f t="shared" si="2"/>
        <v>49850.28</v>
      </c>
      <c r="J83" s="59" t="s">
        <v>207</v>
      </c>
    </row>
    <row r="84" spans="2:10" s="28" customFormat="1" x14ac:dyDescent="0.3">
      <c r="B84" s="43" t="s">
        <v>87</v>
      </c>
      <c r="C84" s="36" t="s">
        <v>4</v>
      </c>
      <c r="D84" s="23" t="s">
        <v>88</v>
      </c>
      <c r="E84" s="40">
        <v>42767</v>
      </c>
      <c r="F84" s="24">
        <v>128030</v>
      </c>
      <c r="G84" s="44" t="s">
        <v>282</v>
      </c>
      <c r="H84" s="18"/>
      <c r="I84" s="47">
        <f t="shared" si="0"/>
        <v>128030</v>
      </c>
      <c r="J84" s="59" t="s">
        <v>207</v>
      </c>
    </row>
    <row r="85" spans="2:10" s="28" customFormat="1" x14ac:dyDescent="0.3">
      <c r="B85" s="43" t="s">
        <v>87</v>
      </c>
      <c r="C85" s="36" t="s">
        <v>4</v>
      </c>
      <c r="D85" s="23" t="s">
        <v>89</v>
      </c>
      <c r="E85" s="40">
        <v>42767</v>
      </c>
      <c r="F85" s="24">
        <v>284616</v>
      </c>
      <c r="G85" s="44" t="s">
        <v>282</v>
      </c>
      <c r="H85" s="18"/>
      <c r="I85" s="47">
        <f t="shared" ref="I85:I144" si="3">+F85-H85</f>
        <v>284616</v>
      </c>
      <c r="J85" s="59" t="s">
        <v>207</v>
      </c>
    </row>
    <row r="86" spans="2:10" s="28" customFormat="1" x14ac:dyDescent="0.3">
      <c r="B86" s="43" t="s">
        <v>87</v>
      </c>
      <c r="C86" s="36" t="s">
        <v>4</v>
      </c>
      <c r="D86" s="23" t="s">
        <v>90</v>
      </c>
      <c r="E86" s="40">
        <v>42767</v>
      </c>
      <c r="F86" s="24">
        <v>344324</v>
      </c>
      <c r="G86" s="44" t="s">
        <v>282</v>
      </c>
      <c r="H86" s="18"/>
      <c r="I86" s="47">
        <f t="shared" si="3"/>
        <v>344324</v>
      </c>
      <c r="J86" s="59" t="s">
        <v>207</v>
      </c>
    </row>
    <row r="87" spans="2:10" s="28" customFormat="1" x14ac:dyDescent="0.3">
      <c r="B87" s="43" t="s">
        <v>87</v>
      </c>
      <c r="C87" s="36" t="s">
        <v>4</v>
      </c>
      <c r="D87" s="23" t="s">
        <v>91</v>
      </c>
      <c r="E87" s="40">
        <v>42767</v>
      </c>
      <c r="F87" s="24">
        <v>734375.36</v>
      </c>
      <c r="G87" s="44" t="s">
        <v>282</v>
      </c>
      <c r="H87" s="18"/>
      <c r="I87" s="47">
        <f t="shared" si="3"/>
        <v>734375.36</v>
      </c>
      <c r="J87" s="59" t="s">
        <v>207</v>
      </c>
    </row>
    <row r="88" spans="2:10" s="28" customFormat="1" x14ac:dyDescent="0.3">
      <c r="B88" s="43" t="s">
        <v>87</v>
      </c>
      <c r="C88" s="36" t="s">
        <v>4</v>
      </c>
      <c r="D88" s="23" t="s">
        <v>64</v>
      </c>
      <c r="E88" s="40">
        <v>42767</v>
      </c>
      <c r="F88" s="24">
        <v>1660679.84</v>
      </c>
      <c r="G88" s="44" t="s">
        <v>282</v>
      </c>
      <c r="H88" s="18"/>
      <c r="I88" s="47">
        <f t="shared" si="3"/>
        <v>1660679.84</v>
      </c>
      <c r="J88" s="59" t="s">
        <v>207</v>
      </c>
    </row>
    <row r="89" spans="2:10" s="28" customFormat="1" x14ac:dyDescent="0.3">
      <c r="B89" s="43" t="s">
        <v>87</v>
      </c>
      <c r="C89" s="36" t="s">
        <v>4</v>
      </c>
      <c r="D89" s="23" t="s">
        <v>92</v>
      </c>
      <c r="E89" s="40">
        <v>42767</v>
      </c>
      <c r="F89" s="24">
        <v>346872.8</v>
      </c>
      <c r="G89" s="44" t="s">
        <v>282</v>
      </c>
      <c r="H89" s="18"/>
      <c r="I89" s="47">
        <f t="shared" si="3"/>
        <v>346872.8</v>
      </c>
      <c r="J89" s="59" t="s">
        <v>207</v>
      </c>
    </row>
    <row r="90" spans="2:10" s="28" customFormat="1" x14ac:dyDescent="0.3">
      <c r="B90" s="43" t="s">
        <v>87</v>
      </c>
      <c r="C90" s="36" t="s">
        <v>4</v>
      </c>
      <c r="D90" s="23" t="s">
        <v>80</v>
      </c>
      <c r="E90" s="40">
        <v>42767</v>
      </c>
      <c r="F90" s="24">
        <v>346872.8</v>
      </c>
      <c r="G90" s="44" t="s">
        <v>282</v>
      </c>
      <c r="H90" s="18"/>
      <c r="I90" s="47">
        <f t="shared" si="3"/>
        <v>346872.8</v>
      </c>
      <c r="J90" s="59" t="s">
        <v>207</v>
      </c>
    </row>
    <row r="91" spans="2:10" s="28" customFormat="1" x14ac:dyDescent="0.3">
      <c r="B91" s="43" t="s">
        <v>87</v>
      </c>
      <c r="C91" s="36" t="s">
        <v>4</v>
      </c>
      <c r="D91" s="23" t="s">
        <v>81</v>
      </c>
      <c r="E91" s="40">
        <v>42767</v>
      </c>
      <c r="F91" s="24">
        <v>346872.8</v>
      </c>
      <c r="G91" s="44" t="s">
        <v>282</v>
      </c>
      <c r="H91" s="18"/>
      <c r="I91" s="47">
        <f t="shared" si="3"/>
        <v>346872.8</v>
      </c>
      <c r="J91" s="59" t="s">
        <v>207</v>
      </c>
    </row>
    <row r="92" spans="2:10" s="28" customFormat="1" x14ac:dyDescent="0.3">
      <c r="B92" s="43" t="s">
        <v>87</v>
      </c>
      <c r="C92" s="36" t="s">
        <v>4</v>
      </c>
      <c r="D92" s="23" t="s">
        <v>93</v>
      </c>
      <c r="E92" s="40">
        <v>42767</v>
      </c>
      <c r="F92" s="24">
        <v>346872.8</v>
      </c>
      <c r="G92" s="44" t="s">
        <v>282</v>
      </c>
      <c r="H92" s="18"/>
      <c r="I92" s="47">
        <f t="shared" si="3"/>
        <v>346872.8</v>
      </c>
      <c r="J92" s="59" t="s">
        <v>207</v>
      </c>
    </row>
    <row r="93" spans="2:10" s="28" customFormat="1" x14ac:dyDescent="0.3">
      <c r="B93" s="43" t="s">
        <v>87</v>
      </c>
      <c r="C93" s="36" t="s">
        <v>4</v>
      </c>
      <c r="D93" s="23" t="s">
        <v>94</v>
      </c>
      <c r="E93" s="40">
        <v>42767</v>
      </c>
      <c r="F93" s="24">
        <v>346872.8</v>
      </c>
      <c r="G93" s="44" t="s">
        <v>282</v>
      </c>
      <c r="H93" s="18"/>
      <c r="I93" s="47">
        <f t="shared" si="3"/>
        <v>346872.8</v>
      </c>
      <c r="J93" s="59" t="s">
        <v>207</v>
      </c>
    </row>
    <row r="94" spans="2:10" s="28" customFormat="1" x14ac:dyDescent="0.3">
      <c r="B94" s="43" t="s">
        <v>87</v>
      </c>
      <c r="C94" s="36" t="s">
        <v>4</v>
      </c>
      <c r="D94" s="23" t="s">
        <v>5</v>
      </c>
      <c r="E94" s="40">
        <v>42767</v>
      </c>
      <c r="F94" s="24">
        <v>480365.96</v>
      </c>
      <c r="G94" s="44" t="s">
        <v>282</v>
      </c>
      <c r="H94" s="18"/>
      <c r="I94" s="47">
        <f t="shared" si="3"/>
        <v>480365.96</v>
      </c>
      <c r="J94" s="59" t="s">
        <v>207</v>
      </c>
    </row>
    <row r="95" spans="2:10" s="28" customFormat="1" x14ac:dyDescent="0.3">
      <c r="B95" s="43" t="s">
        <v>105</v>
      </c>
      <c r="C95" s="36" t="s">
        <v>106</v>
      </c>
      <c r="D95" s="44" t="s">
        <v>107</v>
      </c>
      <c r="E95" s="40">
        <v>42825</v>
      </c>
      <c r="F95" s="24">
        <v>57500</v>
      </c>
      <c r="G95" s="44" t="s">
        <v>282</v>
      </c>
      <c r="H95" s="18"/>
      <c r="I95" s="47">
        <f t="shared" si="3"/>
        <v>57500</v>
      </c>
      <c r="J95" s="59" t="s">
        <v>207</v>
      </c>
    </row>
    <row r="96" spans="2:10" s="28" customFormat="1" x14ac:dyDescent="0.3">
      <c r="B96" s="43" t="s">
        <v>105</v>
      </c>
      <c r="C96" s="36" t="s">
        <v>106</v>
      </c>
      <c r="D96" s="44" t="s">
        <v>108</v>
      </c>
      <c r="E96" s="40">
        <v>42825</v>
      </c>
      <c r="F96" s="24">
        <v>152500</v>
      </c>
      <c r="G96" s="44" t="s">
        <v>282</v>
      </c>
      <c r="H96" s="18"/>
      <c r="I96" s="47">
        <f t="shared" si="3"/>
        <v>152500</v>
      </c>
      <c r="J96" s="59" t="s">
        <v>207</v>
      </c>
    </row>
    <row r="97" spans="2:10" s="28" customFormat="1" x14ac:dyDescent="0.3">
      <c r="B97" s="43" t="s">
        <v>105</v>
      </c>
      <c r="C97" s="36" t="s">
        <v>106</v>
      </c>
      <c r="D97" s="44" t="s">
        <v>31</v>
      </c>
      <c r="E97" s="40">
        <v>42825</v>
      </c>
      <c r="F97" s="24">
        <v>52500</v>
      </c>
      <c r="G97" s="44" t="s">
        <v>282</v>
      </c>
      <c r="H97" s="18"/>
      <c r="I97" s="47">
        <f t="shared" si="3"/>
        <v>52500</v>
      </c>
      <c r="J97" s="59" t="s">
        <v>207</v>
      </c>
    </row>
    <row r="98" spans="2:10" s="28" customFormat="1" x14ac:dyDescent="0.3">
      <c r="B98" s="43" t="s">
        <v>109</v>
      </c>
      <c r="C98" s="36" t="s">
        <v>110</v>
      </c>
      <c r="D98" s="44" t="s">
        <v>111</v>
      </c>
      <c r="E98" s="41">
        <v>42842</v>
      </c>
      <c r="F98" s="25">
        <v>64310</v>
      </c>
      <c r="G98" s="44" t="s">
        <v>282</v>
      </c>
      <c r="H98" s="18"/>
      <c r="I98" s="47">
        <f t="shared" si="3"/>
        <v>64310</v>
      </c>
      <c r="J98" s="59" t="s">
        <v>207</v>
      </c>
    </row>
    <row r="99" spans="2:10" x14ac:dyDescent="0.3">
      <c r="B99" s="45" t="s">
        <v>115</v>
      </c>
      <c r="C99" s="36" t="s">
        <v>116</v>
      </c>
      <c r="D99" s="39" t="s">
        <v>117</v>
      </c>
      <c r="E99" s="40">
        <v>42909</v>
      </c>
      <c r="F99" s="20">
        <v>184080</v>
      </c>
      <c r="G99" s="44" t="s">
        <v>282</v>
      </c>
      <c r="H99" s="18"/>
      <c r="I99" s="47">
        <f t="shared" si="3"/>
        <v>184080</v>
      </c>
      <c r="J99" s="59" t="s">
        <v>207</v>
      </c>
    </row>
    <row r="100" spans="2:10" s="28" customFormat="1" x14ac:dyDescent="0.3">
      <c r="B100" s="42" t="s">
        <v>118</v>
      </c>
      <c r="C100" s="36" t="s">
        <v>119</v>
      </c>
      <c r="D100" s="39" t="s">
        <v>120</v>
      </c>
      <c r="E100" s="40">
        <v>43011</v>
      </c>
      <c r="F100" s="20">
        <v>70800</v>
      </c>
      <c r="G100" s="44" t="s">
        <v>282</v>
      </c>
      <c r="H100" s="18"/>
      <c r="I100" s="47">
        <f t="shared" si="3"/>
        <v>70800</v>
      </c>
      <c r="J100" s="59" t="s">
        <v>207</v>
      </c>
    </row>
    <row r="101" spans="2:10" s="28" customFormat="1" x14ac:dyDescent="0.3">
      <c r="B101" s="38" t="s">
        <v>121</v>
      </c>
      <c r="C101" s="36" t="s">
        <v>116</v>
      </c>
      <c r="D101" s="39" t="s">
        <v>122</v>
      </c>
      <c r="E101" s="40">
        <v>43040</v>
      </c>
      <c r="F101" s="20">
        <v>116820</v>
      </c>
      <c r="G101" s="44" t="s">
        <v>282</v>
      </c>
      <c r="H101" s="18"/>
      <c r="I101" s="47">
        <f t="shared" si="3"/>
        <v>116820</v>
      </c>
      <c r="J101" s="59" t="s">
        <v>207</v>
      </c>
    </row>
    <row r="102" spans="2:10" s="28" customFormat="1" x14ac:dyDescent="0.3">
      <c r="B102" s="38" t="s">
        <v>121</v>
      </c>
      <c r="C102" s="36" t="s">
        <v>116</v>
      </c>
      <c r="D102" s="39" t="s">
        <v>123</v>
      </c>
      <c r="E102" s="40">
        <v>43059</v>
      </c>
      <c r="F102" s="20">
        <v>116820</v>
      </c>
      <c r="G102" s="44" t="s">
        <v>282</v>
      </c>
      <c r="H102" s="18"/>
      <c r="I102" s="47">
        <f t="shared" si="3"/>
        <v>116820</v>
      </c>
      <c r="J102" s="59" t="s">
        <v>207</v>
      </c>
    </row>
    <row r="103" spans="2:10" s="28" customFormat="1" x14ac:dyDescent="0.3">
      <c r="B103" s="38" t="s">
        <v>121</v>
      </c>
      <c r="C103" s="36" t="s">
        <v>116</v>
      </c>
      <c r="D103" s="39" t="s">
        <v>124</v>
      </c>
      <c r="E103" s="40">
        <v>43059</v>
      </c>
      <c r="F103" s="20">
        <v>77880</v>
      </c>
      <c r="G103" s="44" t="s">
        <v>282</v>
      </c>
      <c r="H103" s="18"/>
      <c r="I103" s="47">
        <f t="shared" si="3"/>
        <v>77880</v>
      </c>
      <c r="J103" s="59" t="s">
        <v>207</v>
      </c>
    </row>
    <row r="104" spans="2:10" s="28" customFormat="1" x14ac:dyDescent="0.3">
      <c r="B104" s="43" t="s">
        <v>125</v>
      </c>
      <c r="C104" s="46" t="s">
        <v>126</v>
      </c>
      <c r="D104" s="44" t="s">
        <v>127</v>
      </c>
      <c r="E104" s="40">
        <v>43066</v>
      </c>
      <c r="F104" s="47">
        <v>851236.07</v>
      </c>
      <c r="G104" s="44" t="s">
        <v>282</v>
      </c>
      <c r="H104" s="18"/>
      <c r="I104" s="47">
        <f t="shared" si="3"/>
        <v>851236.07</v>
      </c>
      <c r="J104" s="59" t="s">
        <v>207</v>
      </c>
    </row>
    <row r="105" spans="2:10" s="28" customFormat="1" x14ac:dyDescent="0.3">
      <c r="B105" s="43" t="s">
        <v>128</v>
      </c>
      <c r="C105" s="36" t="s">
        <v>4</v>
      </c>
      <c r="D105" s="44" t="s">
        <v>129</v>
      </c>
      <c r="E105" s="41">
        <v>43070</v>
      </c>
      <c r="F105" s="25">
        <v>135600.15</v>
      </c>
      <c r="G105" s="44" t="s">
        <v>282</v>
      </c>
      <c r="H105" s="18"/>
      <c r="I105" s="47">
        <f t="shared" si="3"/>
        <v>135600.15</v>
      </c>
      <c r="J105" s="59" t="s">
        <v>207</v>
      </c>
    </row>
    <row r="106" spans="2:10" s="28" customFormat="1" x14ac:dyDescent="0.3">
      <c r="B106" s="43" t="s">
        <v>130</v>
      </c>
      <c r="C106" s="36" t="s">
        <v>30</v>
      </c>
      <c r="D106" s="44" t="s">
        <v>47</v>
      </c>
      <c r="E106" s="40">
        <v>43279</v>
      </c>
      <c r="F106" s="25">
        <v>118000</v>
      </c>
      <c r="G106" s="44" t="s">
        <v>282</v>
      </c>
      <c r="H106" s="18"/>
      <c r="I106" s="47">
        <f t="shared" si="3"/>
        <v>118000</v>
      </c>
      <c r="J106" s="59" t="s">
        <v>207</v>
      </c>
    </row>
    <row r="107" spans="2:10" s="28" customFormat="1" x14ac:dyDescent="0.3">
      <c r="B107" s="42" t="s">
        <v>131</v>
      </c>
      <c r="C107" s="36" t="s">
        <v>4</v>
      </c>
      <c r="D107" s="39" t="s">
        <v>132</v>
      </c>
      <c r="E107" s="40">
        <v>43283</v>
      </c>
      <c r="F107" s="20">
        <v>600006.40000000002</v>
      </c>
      <c r="G107" s="44" t="s">
        <v>282</v>
      </c>
      <c r="H107" s="18"/>
      <c r="I107" s="47">
        <f t="shared" si="3"/>
        <v>600006.40000000002</v>
      </c>
      <c r="J107" s="59" t="s">
        <v>207</v>
      </c>
    </row>
    <row r="108" spans="2:10" s="28" customFormat="1" x14ac:dyDescent="0.3">
      <c r="B108" s="43" t="s">
        <v>133</v>
      </c>
      <c r="C108" s="48" t="s">
        <v>30</v>
      </c>
      <c r="D108" s="44" t="s">
        <v>65</v>
      </c>
      <c r="E108" s="49">
        <v>43296</v>
      </c>
      <c r="F108" s="47">
        <v>283200</v>
      </c>
      <c r="G108" s="44" t="s">
        <v>282</v>
      </c>
      <c r="H108" s="18"/>
      <c r="I108" s="47">
        <f t="shared" si="3"/>
        <v>283200</v>
      </c>
      <c r="J108" s="59" t="s">
        <v>207</v>
      </c>
    </row>
    <row r="109" spans="2:10" s="28" customFormat="1" x14ac:dyDescent="0.3">
      <c r="B109" s="45" t="s">
        <v>134</v>
      </c>
      <c r="C109" s="36" t="s">
        <v>4</v>
      </c>
      <c r="D109" s="39" t="s">
        <v>90</v>
      </c>
      <c r="E109" s="40">
        <v>43418</v>
      </c>
      <c r="F109" s="21">
        <v>60333.4</v>
      </c>
      <c r="G109" s="44" t="s">
        <v>282</v>
      </c>
      <c r="H109" s="18"/>
      <c r="I109" s="47">
        <f t="shared" si="3"/>
        <v>60333.4</v>
      </c>
      <c r="J109" s="59" t="s">
        <v>207</v>
      </c>
    </row>
    <row r="110" spans="2:10" s="28" customFormat="1" x14ac:dyDescent="0.3">
      <c r="B110" s="45" t="s">
        <v>134</v>
      </c>
      <c r="C110" s="36" t="s">
        <v>4</v>
      </c>
      <c r="D110" s="39" t="s">
        <v>135</v>
      </c>
      <c r="E110" s="41">
        <v>43431</v>
      </c>
      <c r="F110" s="21">
        <v>50976</v>
      </c>
      <c r="G110" s="44" t="s">
        <v>282</v>
      </c>
      <c r="H110" s="18"/>
      <c r="I110" s="47">
        <f t="shared" si="3"/>
        <v>50976</v>
      </c>
      <c r="J110" s="59" t="s">
        <v>207</v>
      </c>
    </row>
    <row r="111" spans="2:10" s="28" customFormat="1" x14ac:dyDescent="0.3">
      <c r="B111" s="50" t="s">
        <v>220</v>
      </c>
      <c r="C111" s="36" t="s">
        <v>43</v>
      </c>
      <c r="D111" s="23" t="s">
        <v>57</v>
      </c>
      <c r="E111" s="51">
        <v>43451</v>
      </c>
      <c r="F111" s="24">
        <v>47200</v>
      </c>
      <c r="G111" s="44" t="s">
        <v>282</v>
      </c>
      <c r="H111" s="18"/>
      <c r="I111" s="47">
        <f t="shared" si="3"/>
        <v>47200</v>
      </c>
      <c r="J111" s="59" t="s">
        <v>207</v>
      </c>
    </row>
    <row r="112" spans="2:10" s="28" customFormat="1" x14ac:dyDescent="0.3">
      <c r="B112" s="45" t="s">
        <v>137</v>
      </c>
      <c r="C112" s="36" t="s">
        <v>110</v>
      </c>
      <c r="D112" s="39" t="s">
        <v>138</v>
      </c>
      <c r="E112" s="41">
        <v>43474</v>
      </c>
      <c r="F112" s="21">
        <v>15576</v>
      </c>
      <c r="G112" s="44" t="s">
        <v>282</v>
      </c>
      <c r="H112" s="18"/>
      <c r="I112" s="47">
        <f t="shared" si="3"/>
        <v>15576</v>
      </c>
      <c r="J112" s="59" t="s">
        <v>207</v>
      </c>
    </row>
    <row r="113" spans="2:10" s="28" customFormat="1" x14ac:dyDescent="0.3">
      <c r="B113" s="52" t="s">
        <v>139</v>
      </c>
      <c r="C113" s="36" t="s">
        <v>140</v>
      </c>
      <c r="D113" s="44" t="s">
        <v>67</v>
      </c>
      <c r="E113" s="40">
        <v>43539</v>
      </c>
      <c r="F113" s="24">
        <v>48915.75</v>
      </c>
      <c r="G113" s="44" t="s">
        <v>282</v>
      </c>
      <c r="H113" s="18"/>
      <c r="I113" s="47">
        <f t="shared" si="3"/>
        <v>48915.75</v>
      </c>
      <c r="J113" s="59" t="s">
        <v>207</v>
      </c>
    </row>
    <row r="114" spans="2:10" s="28" customFormat="1" x14ac:dyDescent="0.3">
      <c r="B114" s="52" t="s">
        <v>139</v>
      </c>
      <c r="C114" s="36" t="s">
        <v>140</v>
      </c>
      <c r="D114" s="44" t="s">
        <v>72</v>
      </c>
      <c r="E114" s="40">
        <v>43539</v>
      </c>
      <c r="F114" s="24">
        <v>2865040.68</v>
      </c>
      <c r="G114" s="44" t="s">
        <v>282</v>
      </c>
      <c r="H114" s="18"/>
      <c r="I114" s="47">
        <f t="shared" si="3"/>
        <v>2865040.68</v>
      </c>
      <c r="J114" s="59" t="s">
        <v>207</v>
      </c>
    </row>
    <row r="115" spans="2:10" s="28" customFormat="1" x14ac:dyDescent="0.3">
      <c r="B115" s="45" t="s">
        <v>141</v>
      </c>
      <c r="C115" s="36" t="s">
        <v>4</v>
      </c>
      <c r="D115" s="39" t="s">
        <v>96</v>
      </c>
      <c r="E115" s="40">
        <v>43617</v>
      </c>
      <c r="F115" s="20">
        <v>145140</v>
      </c>
      <c r="G115" s="44" t="s">
        <v>282</v>
      </c>
      <c r="H115" s="18"/>
      <c r="I115" s="47">
        <f t="shared" si="3"/>
        <v>145140</v>
      </c>
      <c r="J115" s="59" t="s">
        <v>207</v>
      </c>
    </row>
    <row r="116" spans="2:10" s="28" customFormat="1" x14ac:dyDescent="0.3">
      <c r="B116" s="52" t="s">
        <v>142</v>
      </c>
      <c r="C116" s="36" t="s">
        <v>143</v>
      </c>
      <c r="D116" s="22" t="s">
        <v>64</v>
      </c>
      <c r="E116" s="40">
        <v>43677</v>
      </c>
      <c r="F116" s="24">
        <v>10384</v>
      </c>
      <c r="G116" s="44" t="s">
        <v>282</v>
      </c>
      <c r="H116" s="18"/>
      <c r="I116" s="47">
        <f t="shared" si="3"/>
        <v>10384</v>
      </c>
      <c r="J116" s="59" t="s">
        <v>207</v>
      </c>
    </row>
    <row r="117" spans="2:10" s="28" customFormat="1" x14ac:dyDescent="0.3">
      <c r="B117" s="38" t="s">
        <v>144</v>
      </c>
      <c r="C117" s="36" t="s">
        <v>145</v>
      </c>
      <c r="D117" s="39" t="s">
        <v>146</v>
      </c>
      <c r="E117" s="37">
        <v>43830</v>
      </c>
      <c r="F117" s="21">
        <v>600785.19999999995</v>
      </c>
      <c r="G117" s="44" t="s">
        <v>282</v>
      </c>
      <c r="H117" s="18"/>
      <c r="I117" s="47">
        <f t="shared" si="3"/>
        <v>600785.19999999995</v>
      </c>
      <c r="J117" s="59" t="s">
        <v>207</v>
      </c>
    </row>
    <row r="118" spans="2:10" s="28" customFormat="1" x14ac:dyDescent="0.3">
      <c r="B118" s="38" t="s">
        <v>148</v>
      </c>
      <c r="C118" s="36" t="s">
        <v>149</v>
      </c>
      <c r="D118" s="22" t="s">
        <v>150</v>
      </c>
      <c r="E118" s="37">
        <v>43847</v>
      </c>
      <c r="F118" s="20">
        <v>261960</v>
      </c>
      <c r="G118" s="44" t="s">
        <v>282</v>
      </c>
      <c r="H118" s="18"/>
      <c r="I118" s="47">
        <f t="shared" si="3"/>
        <v>261960</v>
      </c>
      <c r="J118" s="59" t="s">
        <v>207</v>
      </c>
    </row>
    <row r="119" spans="2:10" s="28" customFormat="1" x14ac:dyDescent="0.3">
      <c r="B119" s="38" t="s">
        <v>144</v>
      </c>
      <c r="C119" s="36" t="s">
        <v>145</v>
      </c>
      <c r="D119" s="39" t="s">
        <v>151</v>
      </c>
      <c r="E119" s="37">
        <v>43878</v>
      </c>
      <c r="F119" s="21">
        <v>18880</v>
      </c>
      <c r="G119" s="44" t="s">
        <v>282</v>
      </c>
      <c r="H119" s="18"/>
      <c r="I119" s="47">
        <f t="shared" si="3"/>
        <v>18880</v>
      </c>
      <c r="J119" s="59" t="s">
        <v>207</v>
      </c>
    </row>
    <row r="120" spans="2:10" s="28" customFormat="1" x14ac:dyDescent="0.3">
      <c r="B120" s="42" t="s">
        <v>152</v>
      </c>
      <c r="C120" s="36" t="s">
        <v>153</v>
      </c>
      <c r="D120" s="44" t="s">
        <v>154</v>
      </c>
      <c r="E120" s="37">
        <v>44009</v>
      </c>
      <c r="F120" s="25">
        <v>740013</v>
      </c>
      <c r="G120" s="44" t="s">
        <v>282</v>
      </c>
      <c r="H120" s="18"/>
      <c r="I120" s="47">
        <f t="shared" si="3"/>
        <v>740013</v>
      </c>
      <c r="J120" s="59" t="s">
        <v>207</v>
      </c>
    </row>
    <row r="121" spans="2:10" s="28" customFormat="1" x14ac:dyDescent="0.3">
      <c r="B121" s="43" t="s">
        <v>155</v>
      </c>
      <c r="C121" s="36" t="s">
        <v>106</v>
      </c>
      <c r="D121" s="44" t="s">
        <v>156</v>
      </c>
      <c r="E121" s="37">
        <v>44028</v>
      </c>
      <c r="F121" s="24">
        <v>70800</v>
      </c>
      <c r="G121" s="44" t="s">
        <v>282</v>
      </c>
      <c r="H121" s="18"/>
      <c r="I121" s="47">
        <f t="shared" si="3"/>
        <v>70800</v>
      </c>
      <c r="J121" s="59" t="s">
        <v>207</v>
      </c>
    </row>
    <row r="122" spans="2:10" s="28" customFormat="1" x14ac:dyDescent="0.3">
      <c r="B122" s="43" t="s">
        <v>157</v>
      </c>
      <c r="C122" s="36" t="s">
        <v>158</v>
      </c>
      <c r="D122" s="44" t="s">
        <v>159</v>
      </c>
      <c r="E122" s="37">
        <v>44044</v>
      </c>
      <c r="F122" s="25">
        <v>1048550</v>
      </c>
      <c r="G122" s="44" t="s">
        <v>282</v>
      </c>
      <c r="H122" s="18"/>
      <c r="I122" s="47">
        <f t="shared" si="3"/>
        <v>1048550</v>
      </c>
      <c r="J122" s="59" t="s">
        <v>207</v>
      </c>
    </row>
    <row r="123" spans="2:10" s="28" customFormat="1" x14ac:dyDescent="0.3">
      <c r="B123" s="43" t="s">
        <v>160</v>
      </c>
      <c r="C123" s="36" t="s">
        <v>106</v>
      </c>
      <c r="D123" s="44" t="s">
        <v>161</v>
      </c>
      <c r="E123" s="53">
        <v>44104</v>
      </c>
      <c r="F123" s="21">
        <v>69620</v>
      </c>
      <c r="G123" s="44" t="s">
        <v>282</v>
      </c>
      <c r="H123" s="18"/>
      <c r="I123" s="47">
        <f t="shared" si="3"/>
        <v>69620</v>
      </c>
      <c r="J123" s="59" t="s">
        <v>207</v>
      </c>
    </row>
    <row r="124" spans="2:10" s="28" customFormat="1" x14ac:dyDescent="0.3">
      <c r="B124" s="43" t="s">
        <v>162</v>
      </c>
      <c r="C124" s="36" t="s">
        <v>106</v>
      </c>
      <c r="D124" s="23" t="s">
        <v>104</v>
      </c>
      <c r="E124" s="37">
        <v>44104</v>
      </c>
      <c r="F124" s="24">
        <v>180000</v>
      </c>
      <c r="G124" s="44" t="s">
        <v>282</v>
      </c>
      <c r="H124" s="18"/>
      <c r="I124" s="47">
        <f t="shared" si="3"/>
        <v>180000</v>
      </c>
      <c r="J124" s="59" t="s">
        <v>207</v>
      </c>
    </row>
    <row r="125" spans="2:10" s="28" customFormat="1" x14ac:dyDescent="0.3">
      <c r="B125" s="38" t="s">
        <v>163</v>
      </c>
      <c r="C125" s="36" t="s">
        <v>110</v>
      </c>
      <c r="D125" s="44" t="s">
        <v>164</v>
      </c>
      <c r="E125" s="37">
        <v>44131</v>
      </c>
      <c r="F125" s="20">
        <v>280000</v>
      </c>
      <c r="G125" s="44" t="s">
        <v>282</v>
      </c>
      <c r="H125" s="18"/>
      <c r="I125" s="47">
        <f t="shared" si="3"/>
        <v>280000</v>
      </c>
      <c r="J125" s="59" t="s">
        <v>207</v>
      </c>
    </row>
    <row r="126" spans="2:10" s="28" customFormat="1" x14ac:dyDescent="0.3">
      <c r="B126" s="43" t="s">
        <v>165</v>
      </c>
      <c r="C126" s="36" t="s">
        <v>166</v>
      </c>
      <c r="D126" s="44" t="s">
        <v>89</v>
      </c>
      <c r="E126" s="54">
        <v>44136</v>
      </c>
      <c r="F126" s="21">
        <v>1014603.06</v>
      </c>
      <c r="G126" s="44" t="s">
        <v>282</v>
      </c>
      <c r="H126" s="18"/>
      <c r="I126" s="47">
        <f t="shared" si="3"/>
        <v>1014603.06</v>
      </c>
      <c r="J126" s="59" t="s">
        <v>207</v>
      </c>
    </row>
    <row r="127" spans="2:10" s="28" customFormat="1" x14ac:dyDescent="0.3">
      <c r="B127" s="38" t="s">
        <v>141</v>
      </c>
      <c r="C127" s="36" t="s">
        <v>4</v>
      </c>
      <c r="D127" s="39" t="s">
        <v>167</v>
      </c>
      <c r="E127" s="37">
        <v>44140</v>
      </c>
      <c r="F127" s="20">
        <v>437780</v>
      </c>
      <c r="G127" s="44" t="s">
        <v>282</v>
      </c>
      <c r="H127" s="18"/>
      <c r="I127" s="47">
        <f t="shared" si="3"/>
        <v>437780</v>
      </c>
      <c r="J127" s="59" t="s">
        <v>207</v>
      </c>
    </row>
    <row r="128" spans="2:10" s="28" customFormat="1" x14ac:dyDescent="0.3">
      <c r="B128" s="52" t="s">
        <v>168</v>
      </c>
      <c r="C128" s="36" t="s">
        <v>169</v>
      </c>
      <c r="D128" s="39">
        <v>749161668</v>
      </c>
      <c r="E128" s="37">
        <v>44166</v>
      </c>
      <c r="F128" s="25">
        <v>394242.96</v>
      </c>
      <c r="G128" s="44" t="s">
        <v>282</v>
      </c>
      <c r="H128" s="18"/>
      <c r="I128" s="47">
        <f t="shared" si="3"/>
        <v>394242.96</v>
      </c>
      <c r="J128" s="59" t="s">
        <v>207</v>
      </c>
    </row>
    <row r="129" spans="2:10" s="28" customFormat="1" x14ac:dyDescent="0.3">
      <c r="B129" s="52" t="s">
        <v>168</v>
      </c>
      <c r="C129" s="36" t="s">
        <v>169</v>
      </c>
      <c r="D129" s="39">
        <v>750478981</v>
      </c>
      <c r="E129" s="37">
        <v>44166</v>
      </c>
      <c r="F129" s="25">
        <v>421513.88</v>
      </c>
      <c r="G129" s="44" t="s">
        <v>282</v>
      </c>
      <c r="H129" s="18"/>
      <c r="I129" s="47">
        <f t="shared" si="3"/>
        <v>421513.88</v>
      </c>
      <c r="J129" s="59" t="s">
        <v>207</v>
      </c>
    </row>
    <row r="130" spans="2:10" s="28" customFormat="1" x14ac:dyDescent="0.3">
      <c r="B130" s="52" t="s">
        <v>168</v>
      </c>
      <c r="C130" s="36" t="s">
        <v>169</v>
      </c>
      <c r="D130" s="39">
        <v>754589905</v>
      </c>
      <c r="E130" s="37">
        <v>44166</v>
      </c>
      <c r="F130" s="25">
        <v>556850.63</v>
      </c>
      <c r="G130" s="44" t="s">
        <v>282</v>
      </c>
      <c r="H130" s="18"/>
      <c r="I130" s="47">
        <f t="shared" si="3"/>
        <v>556850.63</v>
      </c>
      <c r="J130" s="59" t="s">
        <v>207</v>
      </c>
    </row>
    <row r="131" spans="2:10" s="28" customFormat="1" x14ac:dyDescent="0.3">
      <c r="B131" s="52" t="s">
        <v>168</v>
      </c>
      <c r="C131" s="36" t="s">
        <v>169</v>
      </c>
      <c r="D131" s="39">
        <v>758498492</v>
      </c>
      <c r="E131" s="37">
        <v>44166</v>
      </c>
      <c r="F131" s="25">
        <v>87182.55</v>
      </c>
      <c r="G131" s="44" t="s">
        <v>282</v>
      </c>
      <c r="H131" s="18"/>
      <c r="I131" s="47">
        <f t="shared" si="3"/>
        <v>87182.55</v>
      </c>
      <c r="J131" s="59" t="s">
        <v>207</v>
      </c>
    </row>
    <row r="132" spans="2:10" s="28" customFormat="1" x14ac:dyDescent="0.3">
      <c r="B132" s="52" t="s">
        <v>168</v>
      </c>
      <c r="C132" s="36" t="s">
        <v>169</v>
      </c>
      <c r="D132" s="39">
        <v>758831486</v>
      </c>
      <c r="E132" s="37">
        <v>44166</v>
      </c>
      <c r="F132" s="25">
        <v>48327.56</v>
      </c>
      <c r="G132" s="44" t="s">
        <v>282</v>
      </c>
      <c r="H132" s="18"/>
      <c r="I132" s="47">
        <f t="shared" si="3"/>
        <v>48327.56</v>
      </c>
      <c r="J132" s="59" t="s">
        <v>207</v>
      </c>
    </row>
    <row r="133" spans="2:10" s="28" customFormat="1" x14ac:dyDescent="0.3">
      <c r="B133" s="52" t="s">
        <v>168</v>
      </c>
      <c r="C133" s="36" t="s">
        <v>169</v>
      </c>
      <c r="D133" s="44">
        <v>759584761</v>
      </c>
      <c r="E133" s="37">
        <v>44166</v>
      </c>
      <c r="F133" s="25">
        <v>103017.72</v>
      </c>
      <c r="G133" s="44" t="s">
        <v>282</v>
      </c>
      <c r="H133" s="18"/>
      <c r="I133" s="47">
        <f t="shared" si="3"/>
        <v>103017.72</v>
      </c>
      <c r="J133" s="59" t="s">
        <v>207</v>
      </c>
    </row>
    <row r="134" spans="2:10" s="28" customFormat="1" x14ac:dyDescent="0.3">
      <c r="B134" s="52" t="s">
        <v>168</v>
      </c>
      <c r="C134" s="36" t="s">
        <v>169</v>
      </c>
      <c r="D134" s="39">
        <v>767515299</v>
      </c>
      <c r="E134" s="37">
        <v>44166</v>
      </c>
      <c r="F134" s="25">
        <v>179248.27</v>
      </c>
      <c r="G134" s="44" t="s">
        <v>282</v>
      </c>
      <c r="H134" s="18"/>
      <c r="I134" s="47">
        <f t="shared" si="3"/>
        <v>179248.27</v>
      </c>
      <c r="J134" s="59" t="s">
        <v>207</v>
      </c>
    </row>
    <row r="135" spans="2:10" s="28" customFormat="1" x14ac:dyDescent="0.3">
      <c r="B135" s="55" t="s">
        <v>170</v>
      </c>
      <c r="C135" s="36" t="s">
        <v>106</v>
      </c>
      <c r="D135" s="23" t="s">
        <v>171</v>
      </c>
      <c r="E135" s="51">
        <v>44166</v>
      </c>
      <c r="F135" s="20">
        <v>148644.03</v>
      </c>
      <c r="G135" s="44" t="s">
        <v>282</v>
      </c>
      <c r="H135" s="18"/>
      <c r="I135" s="47">
        <f t="shared" si="3"/>
        <v>148644.03</v>
      </c>
      <c r="J135" s="59" t="s">
        <v>207</v>
      </c>
    </row>
    <row r="136" spans="2:10" s="28" customFormat="1" ht="16.5" customHeight="1" x14ac:dyDescent="0.3">
      <c r="B136" s="52" t="s">
        <v>172</v>
      </c>
      <c r="C136" s="36" t="s">
        <v>4</v>
      </c>
      <c r="D136" s="44" t="s">
        <v>57</v>
      </c>
      <c r="E136" s="37">
        <v>116874</v>
      </c>
      <c r="F136" s="20">
        <v>23600</v>
      </c>
      <c r="G136" s="44" t="s">
        <v>282</v>
      </c>
      <c r="H136" s="18"/>
      <c r="I136" s="47">
        <f t="shared" si="3"/>
        <v>23600</v>
      </c>
      <c r="J136" s="59" t="s">
        <v>207</v>
      </c>
    </row>
    <row r="137" spans="2:10" s="28" customFormat="1" x14ac:dyDescent="0.3">
      <c r="B137" s="52" t="s">
        <v>172</v>
      </c>
      <c r="C137" s="36" t="s">
        <v>4</v>
      </c>
      <c r="D137" s="44" t="s">
        <v>47</v>
      </c>
      <c r="E137" s="37">
        <v>43826</v>
      </c>
      <c r="F137" s="20">
        <v>1033532.5</v>
      </c>
      <c r="G137" s="44" t="s">
        <v>282</v>
      </c>
      <c r="H137" s="18"/>
      <c r="I137" s="47">
        <f t="shared" si="3"/>
        <v>1033532.5</v>
      </c>
      <c r="J137" s="59" t="s">
        <v>207</v>
      </c>
    </row>
    <row r="138" spans="2:10" s="28" customFormat="1" x14ac:dyDescent="0.3">
      <c r="B138" s="45" t="s">
        <v>173</v>
      </c>
      <c r="C138" s="36" t="s">
        <v>174</v>
      </c>
      <c r="D138" s="44" t="s">
        <v>47</v>
      </c>
      <c r="E138" s="54">
        <v>44593</v>
      </c>
      <c r="F138" s="21">
        <v>766705</v>
      </c>
      <c r="G138" s="44" t="s">
        <v>282</v>
      </c>
      <c r="H138" s="18"/>
      <c r="I138" s="47">
        <f t="shared" si="3"/>
        <v>766705</v>
      </c>
      <c r="J138" s="59" t="s">
        <v>207</v>
      </c>
    </row>
    <row r="139" spans="2:10" s="28" customFormat="1" x14ac:dyDescent="0.3">
      <c r="B139" s="52" t="s">
        <v>175</v>
      </c>
      <c r="C139" s="36" t="s">
        <v>176</v>
      </c>
      <c r="D139" s="44" t="s">
        <v>92</v>
      </c>
      <c r="E139" s="40">
        <v>44742</v>
      </c>
      <c r="F139" s="25">
        <v>616953.21</v>
      </c>
      <c r="G139" s="44" t="s">
        <v>282</v>
      </c>
      <c r="H139" s="18"/>
      <c r="I139" s="47">
        <f t="shared" si="3"/>
        <v>616953.21</v>
      </c>
      <c r="J139" s="59" t="s">
        <v>207</v>
      </c>
    </row>
    <row r="140" spans="2:10" s="28" customFormat="1" x14ac:dyDescent="0.3">
      <c r="B140" s="56" t="s">
        <v>147</v>
      </c>
      <c r="C140" s="36" t="s">
        <v>4</v>
      </c>
      <c r="D140" s="22" t="s">
        <v>177</v>
      </c>
      <c r="E140" s="37">
        <v>44770</v>
      </c>
      <c r="F140" s="20">
        <v>3354.5</v>
      </c>
      <c r="G140" s="44" t="s">
        <v>282</v>
      </c>
      <c r="H140" s="18"/>
      <c r="I140" s="47">
        <f t="shared" si="3"/>
        <v>3354.5</v>
      </c>
      <c r="J140" s="59" t="s">
        <v>207</v>
      </c>
    </row>
    <row r="141" spans="2:10" s="28" customFormat="1" x14ac:dyDescent="0.3">
      <c r="B141" s="56" t="s">
        <v>147</v>
      </c>
      <c r="C141" s="36" t="s">
        <v>4</v>
      </c>
      <c r="D141" s="22" t="s">
        <v>178</v>
      </c>
      <c r="E141" s="37">
        <v>44770</v>
      </c>
      <c r="F141" s="20">
        <v>7493.14</v>
      </c>
      <c r="G141" s="44" t="s">
        <v>282</v>
      </c>
      <c r="H141" s="18"/>
      <c r="I141" s="47">
        <f t="shared" si="3"/>
        <v>7493.14</v>
      </c>
      <c r="J141" s="59" t="s">
        <v>207</v>
      </c>
    </row>
    <row r="142" spans="2:10" s="28" customFormat="1" x14ac:dyDescent="0.3">
      <c r="B142" s="43" t="s">
        <v>209</v>
      </c>
      <c r="C142" s="36" t="s">
        <v>43</v>
      </c>
      <c r="D142" s="44" t="s">
        <v>194</v>
      </c>
      <c r="E142" s="41">
        <v>45155</v>
      </c>
      <c r="F142" s="25">
        <v>59000</v>
      </c>
      <c r="G142" s="44" t="s">
        <v>282</v>
      </c>
      <c r="H142" s="18"/>
      <c r="I142" s="47">
        <f t="shared" si="3"/>
        <v>59000</v>
      </c>
      <c r="J142" s="59" t="s">
        <v>207</v>
      </c>
    </row>
    <row r="143" spans="2:10" s="28" customFormat="1" x14ac:dyDescent="0.3">
      <c r="B143" s="52" t="s">
        <v>180</v>
      </c>
      <c r="C143" s="36" t="s">
        <v>158</v>
      </c>
      <c r="D143" s="26" t="s">
        <v>181</v>
      </c>
      <c r="E143" s="37">
        <v>45170</v>
      </c>
      <c r="F143" s="20">
        <v>723300</v>
      </c>
      <c r="G143" s="44" t="s">
        <v>282</v>
      </c>
      <c r="H143" s="18"/>
      <c r="I143" s="47">
        <f t="shared" si="3"/>
        <v>723300</v>
      </c>
      <c r="J143" s="59" t="s">
        <v>207</v>
      </c>
    </row>
    <row r="144" spans="2:10" x14ac:dyDescent="0.3">
      <c r="B144" s="52" t="s">
        <v>180</v>
      </c>
      <c r="C144" s="36" t="s">
        <v>158</v>
      </c>
      <c r="D144" s="26" t="s">
        <v>182</v>
      </c>
      <c r="E144" s="37">
        <v>45170</v>
      </c>
      <c r="F144" s="20">
        <v>723300</v>
      </c>
      <c r="G144" s="44" t="s">
        <v>282</v>
      </c>
      <c r="H144" s="18"/>
      <c r="I144" s="47">
        <f t="shared" si="3"/>
        <v>723300</v>
      </c>
      <c r="J144" s="59" t="s">
        <v>207</v>
      </c>
    </row>
    <row r="145" spans="1:82" s="28" customFormat="1" x14ac:dyDescent="0.3">
      <c r="B145" s="52" t="s">
        <v>180</v>
      </c>
      <c r="C145" s="36" t="s">
        <v>158</v>
      </c>
      <c r="D145" s="26" t="s">
        <v>183</v>
      </c>
      <c r="E145" s="37">
        <v>45170</v>
      </c>
      <c r="F145" s="20">
        <v>216990</v>
      </c>
      <c r="G145" s="44" t="s">
        <v>282</v>
      </c>
      <c r="H145" s="18"/>
      <c r="I145" s="47">
        <f>+F145-H145</f>
        <v>216990</v>
      </c>
      <c r="J145" s="59" t="s">
        <v>207</v>
      </c>
    </row>
    <row r="146" spans="1:82" s="28" customFormat="1" x14ac:dyDescent="0.3">
      <c r="B146" s="38" t="s">
        <v>184</v>
      </c>
      <c r="C146" s="36" t="s">
        <v>208</v>
      </c>
      <c r="D146" s="39" t="s">
        <v>73</v>
      </c>
      <c r="E146" s="41">
        <v>45280</v>
      </c>
      <c r="F146" s="16">
        <v>47200</v>
      </c>
      <c r="G146" s="44" t="s">
        <v>282</v>
      </c>
      <c r="H146" s="18"/>
      <c r="I146" s="47">
        <f>+F146-H146</f>
        <v>47200</v>
      </c>
      <c r="J146" s="59" t="s">
        <v>207</v>
      </c>
    </row>
    <row r="147" spans="1:82" s="28" customFormat="1" x14ac:dyDescent="0.3">
      <c r="B147" s="67" t="s">
        <v>215</v>
      </c>
      <c r="C147" s="33" t="s">
        <v>214</v>
      </c>
      <c r="D147" s="37" t="s">
        <v>219</v>
      </c>
      <c r="E147" s="57"/>
      <c r="F147" s="9">
        <v>8000</v>
      </c>
      <c r="G147" s="44" t="s">
        <v>282</v>
      </c>
      <c r="H147" s="18"/>
      <c r="I147" s="47">
        <f>+F147-H147</f>
        <v>8000</v>
      </c>
      <c r="J147" s="59" t="s">
        <v>207</v>
      </c>
    </row>
    <row r="148" spans="1:82" ht="17.25" thickBot="1" x14ac:dyDescent="0.35">
      <c r="B148" s="60" t="s">
        <v>210</v>
      </c>
      <c r="C148" s="30" t="s">
        <v>224</v>
      </c>
      <c r="D148" s="37" t="s">
        <v>225</v>
      </c>
      <c r="E148" s="31">
        <v>45503</v>
      </c>
      <c r="F148" s="29">
        <v>133592859.27</v>
      </c>
      <c r="G148" s="44" t="s">
        <v>282</v>
      </c>
      <c r="H148" s="141">
        <f>18790868.43+10000000+20000000</f>
        <v>48790868.43</v>
      </c>
      <c r="I148" s="87">
        <f>+F148-H148</f>
        <v>84801990.840000004</v>
      </c>
      <c r="J148" s="88" t="s">
        <v>207</v>
      </c>
    </row>
    <row r="149" spans="1:82" ht="18" customHeight="1" thickBot="1" x14ac:dyDescent="0.35">
      <c r="B149" s="60" t="s">
        <v>226</v>
      </c>
      <c r="C149" s="60" t="s">
        <v>229</v>
      </c>
      <c r="D149" s="78" t="s">
        <v>227</v>
      </c>
      <c r="E149" s="91">
        <v>45566</v>
      </c>
      <c r="F149" s="97">
        <v>106400</v>
      </c>
      <c r="G149" s="44" t="s">
        <v>282</v>
      </c>
      <c r="H149" s="141"/>
      <c r="I149" s="87">
        <f>+F149-H149</f>
        <v>106400</v>
      </c>
      <c r="J149" s="88" t="s">
        <v>207</v>
      </c>
      <c r="K149" s="6"/>
    </row>
    <row r="150" spans="1:82" s="98" customFormat="1" ht="16.5" customHeight="1" x14ac:dyDescent="0.3">
      <c r="A150" s="2"/>
      <c r="B150" s="60" t="s">
        <v>226</v>
      </c>
      <c r="C150" s="90" t="s">
        <v>230</v>
      </c>
      <c r="D150" s="78" t="s">
        <v>231</v>
      </c>
      <c r="E150" s="91">
        <v>45628</v>
      </c>
      <c r="F150" s="17">
        <v>106400</v>
      </c>
      <c r="G150" s="44" t="s">
        <v>282</v>
      </c>
      <c r="H150" s="18"/>
      <c r="I150" s="98">
        <f t="shared" ref="I150:I151" si="4">+F150-H150</f>
        <v>106400</v>
      </c>
      <c r="J150" s="99" t="s">
        <v>207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</row>
    <row r="151" spans="1:82" s="98" customFormat="1" ht="16.5" customHeight="1" x14ac:dyDescent="0.3">
      <c r="A151" s="2"/>
      <c r="B151" s="60" t="s">
        <v>226</v>
      </c>
      <c r="C151" s="90" t="s">
        <v>230</v>
      </c>
      <c r="D151" s="78" t="s">
        <v>232</v>
      </c>
      <c r="E151" s="91">
        <v>45628</v>
      </c>
      <c r="F151" s="97">
        <v>122360</v>
      </c>
      <c r="G151" s="44" t="s">
        <v>282</v>
      </c>
      <c r="H151" s="18"/>
      <c r="I151" s="98">
        <f t="shared" si="4"/>
        <v>122360</v>
      </c>
      <c r="J151" s="99" t="s">
        <v>207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</row>
    <row r="152" spans="1:82" x14ac:dyDescent="0.3">
      <c r="B152" s="30" t="s">
        <v>233</v>
      </c>
      <c r="C152" s="60" t="s">
        <v>234</v>
      </c>
      <c r="D152" s="78" t="s">
        <v>235</v>
      </c>
      <c r="E152" s="100">
        <v>45657</v>
      </c>
      <c r="F152" s="101">
        <v>368399.87</v>
      </c>
      <c r="G152" s="44" t="s">
        <v>282</v>
      </c>
      <c r="H152" s="141"/>
      <c r="I152" s="98">
        <f t="shared" ref="I152:I155" si="5">+F152-H152</f>
        <v>368399.87</v>
      </c>
      <c r="J152" s="99" t="s">
        <v>207</v>
      </c>
      <c r="K152" s="6"/>
    </row>
    <row r="153" spans="1:82" x14ac:dyDescent="0.3">
      <c r="B153" s="90" t="s">
        <v>236</v>
      </c>
      <c r="C153" s="143" t="s">
        <v>228</v>
      </c>
      <c r="D153" s="144" t="s">
        <v>237</v>
      </c>
      <c r="E153" s="145">
        <v>45657</v>
      </c>
      <c r="F153" s="146">
        <v>234820</v>
      </c>
      <c r="G153" s="44" t="s">
        <v>282</v>
      </c>
      <c r="H153" s="141"/>
      <c r="I153" s="98">
        <f t="shared" si="5"/>
        <v>234820</v>
      </c>
      <c r="J153" s="99" t="s">
        <v>207</v>
      </c>
      <c r="K153" s="6"/>
    </row>
    <row r="154" spans="1:82" x14ac:dyDescent="0.3">
      <c r="B154" s="30" t="s">
        <v>226</v>
      </c>
      <c r="C154" s="90" t="s">
        <v>230</v>
      </c>
      <c r="D154" s="140" t="s">
        <v>239</v>
      </c>
      <c r="E154" s="31">
        <v>45658</v>
      </c>
      <c r="F154" s="29">
        <v>79800</v>
      </c>
      <c r="G154" s="44" t="s">
        <v>282</v>
      </c>
      <c r="H154" s="141"/>
      <c r="I154" s="98">
        <f t="shared" si="5"/>
        <v>79800</v>
      </c>
      <c r="J154" s="99" t="s">
        <v>207</v>
      </c>
      <c r="K154" s="6"/>
    </row>
    <row r="155" spans="1:82" x14ac:dyDescent="0.3">
      <c r="B155" s="148" t="s">
        <v>240</v>
      </c>
      <c r="C155" s="60" t="s">
        <v>242</v>
      </c>
      <c r="D155" s="139" t="s">
        <v>241</v>
      </c>
      <c r="E155" s="31">
        <v>45631</v>
      </c>
      <c r="F155" s="19">
        <v>1735839</v>
      </c>
      <c r="G155" s="44" t="s">
        <v>282</v>
      </c>
      <c r="H155" s="141"/>
      <c r="I155" s="98">
        <f t="shared" si="5"/>
        <v>1735839</v>
      </c>
      <c r="J155" s="99" t="s">
        <v>207</v>
      </c>
      <c r="K155" s="6"/>
    </row>
    <row r="156" spans="1:82" x14ac:dyDescent="0.3">
      <c r="B156" s="30" t="s">
        <v>226</v>
      </c>
      <c r="C156" s="90" t="s">
        <v>230</v>
      </c>
      <c r="D156" s="140" t="s">
        <v>243</v>
      </c>
      <c r="E156" s="31">
        <v>45691</v>
      </c>
      <c r="F156" s="19">
        <v>74480</v>
      </c>
      <c r="G156" s="44" t="s">
        <v>282</v>
      </c>
      <c r="H156" s="141"/>
      <c r="I156" s="98">
        <f t="shared" ref="I156" si="6">+F156-H156</f>
        <v>74480</v>
      </c>
      <c r="J156" s="99" t="s">
        <v>207</v>
      </c>
      <c r="K156" s="6"/>
    </row>
    <row r="157" spans="1:82" x14ac:dyDescent="0.3">
      <c r="B157" s="60" t="s">
        <v>246</v>
      </c>
      <c r="C157" s="60" t="s">
        <v>221</v>
      </c>
      <c r="D157" s="78" t="s">
        <v>245</v>
      </c>
      <c r="E157" s="158">
        <v>45700</v>
      </c>
      <c r="F157" s="159">
        <v>54000</v>
      </c>
      <c r="G157" s="44" t="s">
        <v>282</v>
      </c>
      <c r="H157" s="141"/>
      <c r="I157" s="98">
        <f t="shared" ref="I157:I160" si="7">+F157-H157</f>
        <v>54000</v>
      </c>
      <c r="J157" s="99" t="s">
        <v>207</v>
      </c>
      <c r="K157" s="6"/>
    </row>
    <row r="158" spans="1:82" x14ac:dyDescent="0.3">
      <c r="B158" s="46" t="s">
        <v>248</v>
      </c>
      <c r="C158" s="60" t="s">
        <v>230</v>
      </c>
      <c r="D158" s="139" t="s">
        <v>249</v>
      </c>
      <c r="E158" s="31">
        <v>45720</v>
      </c>
      <c r="F158" s="19">
        <v>1255214.19</v>
      </c>
      <c r="G158" s="44" t="s">
        <v>282</v>
      </c>
      <c r="H158" s="141"/>
      <c r="I158" s="98">
        <f t="shared" si="7"/>
        <v>1255214.19</v>
      </c>
      <c r="J158" s="99" t="s">
        <v>207</v>
      </c>
      <c r="K158" s="6"/>
    </row>
    <row r="159" spans="1:82" x14ac:dyDescent="0.3">
      <c r="B159" s="46" t="s">
        <v>248</v>
      </c>
      <c r="C159" s="60" t="s">
        <v>247</v>
      </c>
      <c r="D159" s="139" t="s">
        <v>114</v>
      </c>
      <c r="E159" s="31">
        <v>45720</v>
      </c>
      <c r="F159" s="19">
        <v>747217.6</v>
      </c>
      <c r="G159" s="44" t="s">
        <v>282</v>
      </c>
      <c r="H159" s="141"/>
      <c r="I159" s="98">
        <f t="shared" si="7"/>
        <v>747217.6</v>
      </c>
      <c r="J159" s="99" t="s">
        <v>207</v>
      </c>
      <c r="K159" s="6"/>
    </row>
    <row r="160" spans="1:82" x14ac:dyDescent="0.3">
      <c r="B160" s="60" t="s">
        <v>226</v>
      </c>
      <c r="C160" s="60" t="s">
        <v>230</v>
      </c>
      <c r="D160" s="150" t="s">
        <v>250</v>
      </c>
      <c r="E160" s="31">
        <v>45719</v>
      </c>
      <c r="F160" s="29">
        <v>101080</v>
      </c>
      <c r="G160" s="44" t="s">
        <v>282</v>
      </c>
      <c r="H160" s="141"/>
      <c r="I160" s="98">
        <f t="shared" si="7"/>
        <v>101080</v>
      </c>
      <c r="J160" s="99" t="s">
        <v>207</v>
      </c>
      <c r="K160" s="6"/>
    </row>
    <row r="161" spans="2:11" x14ac:dyDescent="0.3">
      <c r="B161" s="60" t="s">
        <v>281</v>
      </c>
      <c r="C161" s="90" t="s">
        <v>228</v>
      </c>
      <c r="D161" s="181" t="s">
        <v>298</v>
      </c>
      <c r="E161" s="175">
        <v>45770</v>
      </c>
      <c r="F161" s="176">
        <v>47200</v>
      </c>
      <c r="G161" s="44" t="s">
        <v>282</v>
      </c>
      <c r="H161" s="141"/>
      <c r="I161" s="98">
        <f t="shared" ref="I161:I223" si="8">+F161-H161</f>
        <v>47200</v>
      </c>
      <c r="J161" s="99" t="s">
        <v>207</v>
      </c>
      <c r="K161" s="6"/>
    </row>
    <row r="162" spans="2:11" x14ac:dyDescent="0.3">
      <c r="B162" s="186" t="s">
        <v>288</v>
      </c>
      <c r="C162" s="90" t="s">
        <v>296</v>
      </c>
      <c r="D162" s="181" t="s">
        <v>287</v>
      </c>
      <c r="E162" s="175">
        <v>45772</v>
      </c>
      <c r="F162" s="176">
        <v>16999.78</v>
      </c>
      <c r="G162" s="44" t="s">
        <v>282</v>
      </c>
      <c r="H162" s="141"/>
      <c r="I162" s="98">
        <f t="shared" si="8"/>
        <v>16999.78</v>
      </c>
      <c r="J162" s="99" t="s">
        <v>207</v>
      </c>
      <c r="K162" s="6"/>
    </row>
    <row r="163" spans="2:11" x14ac:dyDescent="0.3">
      <c r="B163" s="186" t="s">
        <v>288</v>
      </c>
      <c r="C163" s="90" t="s">
        <v>296</v>
      </c>
      <c r="D163" s="181" t="s">
        <v>289</v>
      </c>
      <c r="E163" s="175">
        <v>45772</v>
      </c>
      <c r="F163" s="176">
        <v>977404.74</v>
      </c>
      <c r="G163" s="44" t="s">
        <v>282</v>
      </c>
      <c r="H163" s="141"/>
      <c r="I163" s="98">
        <f t="shared" si="8"/>
        <v>977404.74</v>
      </c>
      <c r="J163" s="99" t="s">
        <v>207</v>
      </c>
      <c r="K163" s="6"/>
    </row>
    <row r="164" spans="2:11" x14ac:dyDescent="0.3">
      <c r="B164" s="186" t="s">
        <v>288</v>
      </c>
      <c r="C164" s="60" t="s">
        <v>296</v>
      </c>
      <c r="D164" s="175" t="s">
        <v>290</v>
      </c>
      <c r="E164" s="175">
        <v>45772</v>
      </c>
      <c r="F164" s="179">
        <v>72347.600000000006</v>
      </c>
      <c r="G164" s="44" t="s">
        <v>282</v>
      </c>
      <c r="H164" s="141"/>
      <c r="I164" s="98">
        <f t="shared" si="8"/>
        <v>72347.600000000006</v>
      </c>
      <c r="J164" s="99" t="s">
        <v>207</v>
      </c>
      <c r="K164" s="6"/>
    </row>
    <row r="165" spans="2:11" x14ac:dyDescent="0.3">
      <c r="B165" s="186" t="s">
        <v>299</v>
      </c>
      <c r="C165" s="60" t="s">
        <v>253</v>
      </c>
      <c r="D165" s="175" t="s">
        <v>301</v>
      </c>
      <c r="E165" s="175">
        <v>45763</v>
      </c>
      <c r="F165" s="179">
        <v>814200</v>
      </c>
      <c r="G165" s="44" t="s">
        <v>282</v>
      </c>
      <c r="H165" s="141"/>
      <c r="I165" s="98">
        <f t="shared" si="8"/>
        <v>814200</v>
      </c>
      <c r="J165" s="99" t="s">
        <v>207</v>
      </c>
      <c r="K165" s="6"/>
    </row>
    <row r="166" spans="2:11" x14ac:dyDescent="0.3">
      <c r="B166" s="60" t="s">
        <v>274</v>
      </c>
      <c r="C166" s="60" t="s">
        <v>221</v>
      </c>
      <c r="D166" s="60" t="s">
        <v>275</v>
      </c>
      <c r="E166" s="175">
        <v>45757</v>
      </c>
      <c r="F166" s="179">
        <v>67260</v>
      </c>
      <c r="G166" s="44" t="s">
        <v>282</v>
      </c>
      <c r="H166" s="141"/>
      <c r="I166" s="98">
        <f t="shared" si="8"/>
        <v>67260</v>
      </c>
      <c r="J166" s="99" t="s">
        <v>207</v>
      </c>
      <c r="K166" s="6"/>
    </row>
    <row r="167" spans="2:11" x14ac:dyDescent="0.3">
      <c r="B167" s="60" t="s">
        <v>274</v>
      </c>
      <c r="C167" s="60" t="s">
        <v>221</v>
      </c>
      <c r="D167" s="60" t="s">
        <v>276</v>
      </c>
      <c r="E167" s="175">
        <v>45758</v>
      </c>
      <c r="F167" s="179">
        <v>443700</v>
      </c>
      <c r="G167" s="44" t="s">
        <v>282</v>
      </c>
      <c r="H167" s="141"/>
      <c r="I167" s="98">
        <f t="shared" si="8"/>
        <v>443700</v>
      </c>
      <c r="J167" s="99" t="s">
        <v>207</v>
      </c>
      <c r="K167" s="6"/>
    </row>
    <row r="168" spans="2:11" x14ac:dyDescent="0.3">
      <c r="B168" s="186" t="s">
        <v>284</v>
      </c>
      <c r="C168" s="60" t="s">
        <v>214</v>
      </c>
      <c r="D168" s="175" t="s">
        <v>300</v>
      </c>
      <c r="E168" s="175">
        <v>45777</v>
      </c>
      <c r="F168" s="179">
        <v>2391000</v>
      </c>
      <c r="G168" s="44" t="s">
        <v>282</v>
      </c>
      <c r="H168" s="141"/>
      <c r="I168" s="98">
        <f t="shared" si="8"/>
        <v>2391000</v>
      </c>
      <c r="J168" s="99" t="s">
        <v>207</v>
      </c>
      <c r="K168" s="6"/>
    </row>
    <row r="169" spans="2:11" x14ac:dyDescent="0.3">
      <c r="B169" s="186" t="s">
        <v>295</v>
      </c>
      <c r="C169" s="60" t="s">
        <v>230</v>
      </c>
      <c r="D169" s="175" t="s">
        <v>291</v>
      </c>
      <c r="E169" s="175">
        <v>45748</v>
      </c>
      <c r="F169" s="179">
        <v>111720</v>
      </c>
      <c r="G169" s="44" t="s">
        <v>282</v>
      </c>
      <c r="H169" s="141"/>
      <c r="I169" s="98">
        <f t="shared" si="8"/>
        <v>111720</v>
      </c>
      <c r="J169" s="99" t="s">
        <v>207</v>
      </c>
      <c r="K169" s="6"/>
    </row>
    <row r="170" spans="2:11" x14ac:dyDescent="0.3">
      <c r="B170" s="186" t="s">
        <v>304</v>
      </c>
      <c r="C170" s="60" t="s">
        <v>273</v>
      </c>
      <c r="D170" s="175" t="s">
        <v>302</v>
      </c>
      <c r="E170" s="175">
        <v>45751</v>
      </c>
      <c r="F170" s="179">
        <v>9763</v>
      </c>
      <c r="G170" s="44" t="s">
        <v>282</v>
      </c>
      <c r="H170" s="141"/>
      <c r="I170" s="98">
        <f t="shared" si="8"/>
        <v>9763</v>
      </c>
      <c r="J170" s="99" t="s">
        <v>207</v>
      </c>
      <c r="K170" s="6"/>
    </row>
    <row r="171" spans="2:11" x14ac:dyDescent="0.3">
      <c r="B171" s="186" t="s">
        <v>304</v>
      </c>
      <c r="C171" s="60" t="s">
        <v>273</v>
      </c>
      <c r="D171" s="175" t="s">
        <v>303</v>
      </c>
      <c r="E171" s="175">
        <v>45751</v>
      </c>
      <c r="F171" s="179">
        <v>110763</v>
      </c>
      <c r="G171" s="44" t="s">
        <v>282</v>
      </c>
      <c r="H171" s="141"/>
      <c r="I171" s="98">
        <f t="shared" si="8"/>
        <v>110763</v>
      </c>
      <c r="J171" s="99" t="s">
        <v>207</v>
      </c>
      <c r="K171" s="6"/>
    </row>
    <row r="172" spans="2:11" x14ac:dyDescent="0.3">
      <c r="B172" s="186" t="s">
        <v>305</v>
      </c>
      <c r="C172" s="60" t="s">
        <v>214</v>
      </c>
      <c r="D172" s="175" t="s">
        <v>306</v>
      </c>
      <c r="E172" s="175">
        <v>45777</v>
      </c>
      <c r="F172" s="179">
        <v>1912800</v>
      </c>
      <c r="G172" s="44" t="s">
        <v>282</v>
      </c>
      <c r="H172" s="141"/>
      <c r="I172" s="98">
        <f t="shared" si="8"/>
        <v>1912800</v>
      </c>
      <c r="J172" s="99" t="s">
        <v>207</v>
      </c>
      <c r="K172" s="6"/>
    </row>
    <row r="173" spans="2:11" x14ac:dyDescent="0.3">
      <c r="B173" s="186" t="s">
        <v>277</v>
      </c>
      <c r="C173" s="60" t="s">
        <v>285</v>
      </c>
      <c r="D173" s="175" t="s">
        <v>294</v>
      </c>
      <c r="E173" s="175">
        <v>45768</v>
      </c>
      <c r="F173" s="179">
        <v>2391000</v>
      </c>
      <c r="G173" s="44" t="s">
        <v>282</v>
      </c>
      <c r="H173" s="161"/>
      <c r="I173" s="98">
        <f t="shared" si="8"/>
        <v>2391000</v>
      </c>
      <c r="J173" s="99" t="s">
        <v>207</v>
      </c>
      <c r="K173" s="6"/>
    </row>
    <row r="174" spans="2:11" x14ac:dyDescent="0.3">
      <c r="B174" s="186" t="s">
        <v>310</v>
      </c>
      <c r="C174" s="60" t="s">
        <v>311</v>
      </c>
      <c r="D174" s="175" t="s">
        <v>307</v>
      </c>
      <c r="E174" s="175">
        <v>45764</v>
      </c>
      <c r="F174" s="179">
        <v>35501.96</v>
      </c>
      <c r="G174" s="44" t="s">
        <v>282</v>
      </c>
      <c r="H174" s="161"/>
      <c r="I174" s="98">
        <f t="shared" si="8"/>
        <v>35501.96</v>
      </c>
      <c r="J174" s="99" t="s">
        <v>207</v>
      </c>
      <c r="K174" s="6"/>
    </row>
    <row r="175" spans="2:11" x14ac:dyDescent="0.3">
      <c r="B175" s="186" t="s">
        <v>310</v>
      </c>
      <c r="C175" s="60" t="s">
        <v>311</v>
      </c>
      <c r="D175" s="175" t="s">
        <v>308</v>
      </c>
      <c r="E175" s="175">
        <v>45764</v>
      </c>
      <c r="F175" s="176">
        <v>33667.99</v>
      </c>
      <c r="G175" s="44" t="s">
        <v>282</v>
      </c>
      <c r="H175" s="161"/>
      <c r="I175" s="98">
        <f t="shared" si="8"/>
        <v>33667.99</v>
      </c>
      <c r="J175" s="99" t="s">
        <v>207</v>
      </c>
      <c r="K175" s="6"/>
    </row>
    <row r="176" spans="2:11" x14ac:dyDescent="0.3">
      <c r="B176" s="186" t="s">
        <v>310</v>
      </c>
      <c r="C176" s="60" t="s">
        <v>311</v>
      </c>
      <c r="D176" s="175" t="s">
        <v>309</v>
      </c>
      <c r="E176" s="175">
        <v>45764</v>
      </c>
      <c r="F176" s="179">
        <v>787.45</v>
      </c>
      <c r="G176" s="44" t="s">
        <v>282</v>
      </c>
      <c r="H176" s="161"/>
      <c r="I176" s="98">
        <f t="shared" si="8"/>
        <v>787.45</v>
      </c>
      <c r="J176" s="99" t="s">
        <v>207</v>
      </c>
      <c r="K176" s="6"/>
    </row>
    <row r="177" spans="2:11" x14ac:dyDescent="0.3">
      <c r="B177" s="186" t="s">
        <v>312</v>
      </c>
      <c r="C177" s="60" t="s">
        <v>311</v>
      </c>
      <c r="D177" s="175" t="s">
        <v>313</v>
      </c>
      <c r="E177" s="175">
        <v>45777</v>
      </c>
      <c r="F177" s="179">
        <v>45878.478000000003</v>
      </c>
      <c r="G177" s="44" t="s">
        <v>282</v>
      </c>
      <c r="H177" s="141"/>
      <c r="I177" s="98">
        <f t="shared" si="8"/>
        <v>45878.478000000003</v>
      </c>
      <c r="J177" s="99" t="s">
        <v>207</v>
      </c>
      <c r="K177" s="6"/>
    </row>
    <row r="178" spans="2:11" x14ac:dyDescent="0.3">
      <c r="B178" s="186" t="s">
        <v>312</v>
      </c>
      <c r="C178" s="60" t="s">
        <v>311</v>
      </c>
      <c r="D178" s="175" t="s">
        <v>314</v>
      </c>
      <c r="E178" s="175">
        <v>45777</v>
      </c>
      <c r="F178" s="179">
        <v>112484.77</v>
      </c>
      <c r="G178" s="44" t="s">
        <v>282</v>
      </c>
      <c r="H178" s="141"/>
      <c r="I178" s="98">
        <f t="shared" si="8"/>
        <v>112484.77</v>
      </c>
      <c r="J178" s="99" t="s">
        <v>207</v>
      </c>
      <c r="K178" s="6"/>
    </row>
    <row r="179" spans="2:11" x14ac:dyDescent="0.3">
      <c r="B179" s="186" t="s">
        <v>312</v>
      </c>
      <c r="C179" s="60" t="s">
        <v>311</v>
      </c>
      <c r="D179" s="175" t="s">
        <v>315</v>
      </c>
      <c r="E179" s="175">
        <v>45777</v>
      </c>
      <c r="F179" s="179">
        <v>11853.35</v>
      </c>
      <c r="G179" s="44" t="s">
        <v>282</v>
      </c>
      <c r="H179" s="141"/>
      <c r="I179" s="98">
        <f t="shared" si="8"/>
        <v>11853.35</v>
      </c>
      <c r="J179" s="99" t="s">
        <v>207</v>
      </c>
      <c r="K179" s="6"/>
    </row>
    <row r="180" spans="2:11" x14ac:dyDescent="0.3">
      <c r="B180" s="186" t="s">
        <v>312</v>
      </c>
      <c r="C180" s="60" t="s">
        <v>311</v>
      </c>
      <c r="D180" s="175" t="s">
        <v>316</v>
      </c>
      <c r="E180" s="175">
        <v>45777</v>
      </c>
      <c r="F180" s="179">
        <v>724949.53</v>
      </c>
      <c r="G180" s="44" t="s">
        <v>282</v>
      </c>
      <c r="H180" s="141"/>
      <c r="I180" s="98">
        <f t="shared" si="8"/>
        <v>724949.53</v>
      </c>
      <c r="J180" s="99" t="s">
        <v>207</v>
      </c>
      <c r="K180" s="6"/>
    </row>
    <row r="181" spans="2:11" x14ac:dyDescent="0.3">
      <c r="B181" s="191" t="s">
        <v>312</v>
      </c>
      <c r="C181" s="90" t="s">
        <v>311</v>
      </c>
      <c r="D181" s="175" t="s">
        <v>317</v>
      </c>
      <c r="E181" s="175">
        <v>45777</v>
      </c>
      <c r="F181" s="180">
        <v>128.96</v>
      </c>
      <c r="G181" s="44" t="s">
        <v>282</v>
      </c>
      <c r="H181" s="141"/>
      <c r="I181" s="98">
        <f t="shared" si="8"/>
        <v>128.96</v>
      </c>
      <c r="J181" s="99" t="s">
        <v>207</v>
      </c>
      <c r="K181" s="6"/>
    </row>
    <row r="182" spans="2:11" x14ac:dyDescent="0.3">
      <c r="B182" s="191" t="s">
        <v>312</v>
      </c>
      <c r="C182" s="90" t="s">
        <v>311</v>
      </c>
      <c r="D182" s="175" t="s">
        <v>318</v>
      </c>
      <c r="E182" s="175">
        <v>45777</v>
      </c>
      <c r="F182" s="180">
        <v>1984.12</v>
      </c>
      <c r="G182" s="44" t="s">
        <v>282</v>
      </c>
      <c r="H182" s="141"/>
      <c r="I182" s="98">
        <f t="shared" si="8"/>
        <v>1984.12</v>
      </c>
      <c r="J182" s="99" t="s">
        <v>207</v>
      </c>
      <c r="K182" s="6"/>
    </row>
    <row r="183" spans="2:11" x14ac:dyDescent="0.3">
      <c r="B183" s="30" t="s">
        <v>320</v>
      </c>
      <c r="C183" s="90" t="s">
        <v>43</v>
      </c>
      <c r="D183" s="175" t="s">
        <v>321</v>
      </c>
      <c r="E183" s="175">
        <v>45776</v>
      </c>
      <c r="F183" s="180">
        <v>114438.288</v>
      </c>
      <c r="G183" s="44" t="s">
        <v>282</v>
      </c>
      <c r="H183" s="141"/>
      <c r="I183" s="98">
        <f t="shared" si="8"/>
        <v>114438.288</v>
      </c>
      <c r="J183" s="99" t="s">
        <v>207</v>
      </c>
      <c r="K183" s="6"/>
    </row>
    <row r="184" spans="2:11" x14ac:dyDescent="0.3">
      <c r="B184" s="30" t="s">
        <v>320</v>
      </c>
      <c r="C184" s="90" t="s">
        <v>43</v>
      </c>
      <c r="D184" s="175" t="s">
        <v>321</v>
      </c>
      <c r="E184" s="175">
        <v>45776</v>
      </c>
      <c r="F184" s="180">
        <v>114438.288</v>
      </c>
      <c r="G184" s="44"/>
      <c r="H184" s="141"/>
      <c r="I184" s="98">
        <f t="shared" si="8"/>
        <v>114438.288</v>
      </c>
      <c r="J184" s="99"/>
      <c r="K184" s="6"/>
    </row>
    <row r="185" spans="2:11" x14ac:dyDescent="0.3">
      <c r="B185" s="30" t="s">
        <v>272</v>
      </c>
      <c r="C185" s="90" t="s">
        <v>43</v>
      </c>
      <c r="D185" s="181" t="s">
        <v>322</v>
      </c>
      <c r="E185" s="175">
        <v>45776</v>
      </c>
      <c r="F185" s="180">
        <v>93172.800000000003</v>
      </c>
      <c r="G185" s="44" t="s">
        <v>282</v>
      </c>
      <c r="H185" s="141"/>
      <c r="I185" s="98">
        <f t="shared" si="8"/>
        <v>93172.800000000003</v>
      </c>
      <c r="J185" s="99" t="s">
        <v>207</v>
      </c>
      <c r="K185" s="6"/>
    </row>
    <row r="186" spans="2:11" x14ac:dyDescent="0.3">
      <c r="B186" s="90" t="s">
        <v>278</v>
      </c>
      <c r="C186" s="90" t="s">
        <v>43</v>
      </c>
      <c r="D186" s="190" t="s">
        <v>297</v>
      </c>
      <c r="E186" s="182">
        <v>45769</v>
      </c>
      <c r="F186" s="180">
        <v>83989.33</v>
      </c>
      <c r="G186" s="44" t="s">
        <v>282</v>
      </c>
      <c r="H186" s="141"/>
      <c r="I186" s="98">
        <f t="shared" si="8"/>
        <v>83989.33</v>
      </c>
      <c r="J186" s="99" t="s">
        <v>207</v>
      </c>
      <c r="K186" s="6"/>
    </row>
    <row r="187" spans="2:11" x14ac:dyDescent="0.3">
      <c r="B187" s="186" t="s">
        <v>269</v>
      </c>
      <c r="C187" s="60" t="s">
        <v>214</v>
      </c>
      <c r="D187" s="175" t="s">
        <v>319</v>
      </c>
      <c r="E187" s="175">
        <v>45770</v>
      </c>
      <c r="F187" s="176">
        <v>1673700</v>
      </c>
      <c r="G187" s="44" t="s">
        <v>282</v>
      </c>
      <c r="H187" s="141"/>
      <c r="I187" s="98">
        <f t="shared" si="8"/>
        <v>1673700</v>
      </c>
      <c r="J187" s="99" t="s">
        <v>207</v>
      </c>
      <c r="K187" s="6"/>
    </row>
    <row r="188" spans="2:11" x14ac:dyDescent="0.3">
      <c r="B188" s="192" t="s">
        <v>255</v>
      </c>
      <c r="C188" s="36" t="s">
        <v>253</v>
      </c>
      <c r="D188" s="174" t="s">
        <v>254</v>
      </c>
      <c r="E188" s="181">
        <v>45383</v>
      </c>
      <c r="F188" s="176">
        <v>-383</v>
      </c>
      <c r="G188" s="44" t="s">
        <v>282</v>
      </c>
      <c r="H188" s="141"/>
      <c r="I188" s="98">
        <f t="shared" si="8"/>
        <v>-383</v>
      </c>
      <c r="J188" s="99" t="s">
        <v>207</v>
      </c>
      <c r="K188" s="6"/>
    </row>
    <row r="189" spans="2:11" x14ac:dyDescent="0.3">
      <c r="B189" s="192" t="s">
        <v>255</v>
      </c>
      <c r="C189" s="36" t="s">
        <v>253</v>
      </c>
      <c r="D189" s="174" t="s">
        <v>256</v>
      </c>
      <c r="E189" s="181">
        <v>45383</v>
      </c>
      <c r="F189" s="176">
        <v>-383</v>
      </c>
      <c r="G189" s="44" t="s">
        <v>282</v>
      </c>
      <c r="H189" s="141"/>
      <c r="I189" s="98">
        <f t="shared" si="8"/>
        <v>-383</v>
      </c>
      <c r="J189" s="99" t="s">
        <v>207</v>
      </c>
      <c r="K189" s="6"/>
    </row>
    <row r="190" spans="2:11" x14ac:dyDescent="0.3">
      <c r="B190" s="192" t="s">
        <v>255</v>
      </c>
      <c r="C190" s="36" t="s">
        <v>253</v>
      </c>
      <c r="D190" s="174" t="s">
        <v>257</v>
      </c>
      <c r="E190" s="181">
        <v>45383</v>
      </c>
      <c r="F190" s="176">
        <v>-383</v>
      </c>
      <c r="G190" s="44" t="s">
        <v>282</v>
      </c>
      <c r="H190" s="141"/>
      <c r="I190" s="98">
        <f t="shared" si="8"/>
        <v>-383</v>
      </c>
      <c r="J190" s="99" t="s">
        <v>207</v>
      </c>
      <c r="K190" s="6"/>
    </row>
    <row r="191" spans="2:11" x14ac:dyDescent="0.3">
      <c r="B191" s="192" t="s">
        <v>255</v>
      </c>
      <c r="C191" s="36" t="s">
        <v>253</v>
      </c>
      <c r="D191" s="174" t="s">
        <v>258</v>
      </c>
      <c r="E191" s="181">
        <v>45383</v>
      </c>
      <c r="F191" s="178">
        <v>-383</v>
      </c>
      <c r="G191" s="44" t="s">
        <v>282</v>
      </c>
      <c r="H191" s="141"/>
      <c r="I191" s="98">
        <f t="shared" si="8"/>
        <v>-383</v>
      </c>
      <c r="J191" s="99" t="s">
        <v>207</v>
      </c>
      <c r="K191" s="6"/>
    </row>
    <row r="192" spans="2:11" x14ac:dyDescent="0.3">
      <c r="B192" s="192" t="s">
        <v>255</v>
      </c>
      <c r="C192" s="36" t="s">
        <v>253</v>
      </c>
      <c r="D192" s="174" t="s">
        <v>259</v>
      </c>
      <c r="E192" s="181">
        <v>45383</v>
      </c>
      <c r="F192" s="178">
        <v>-383</v>
      </c>
      <c r="G192" s="44" t="s">
        <v>282</v>
      </c>
      <c r="H192" s="141"/>
      <c r="I192" s="98">
        <f t="shared" si="8"/>
        <v>-383</v>
      </c>
      <c r="J192" s="99" t="s">
        <v>207</v>
      </c>
      <c r="K192" s="6"/>
    </row>
    <row r="193" spans="2:11" x14ac:dyDescent="0.3">
      <c r="B193" s="192" t="s">
        <v>255</v>
      </c>
      <c r="C193" s="36" t="s">
        <v>253</v>
      </c>
      <c r="D193" s="174" t="s">
        <v>260</v>
      </c>
      <c r="E193" s="181">
        <v>45383</v>
      </c>
      <c r="F193" s="178">
        <v>-383</v>
      </c>
      <c r="G193" s="44" t="s">
        <v>282</v>
      </c>
      <c r="H193" s="141"/>
      <c r="I193" s="98">
        <f t="shared" si="8"/>
        <v>-383</v>
      </c>
      <c r="J193" s="99" t="s">
        <v>207</v>
      </c>
      <c r="K193" s="6"/>
    </row>
    <row r="194" spans="2:11" x14ac:dyDescent="0.3">
      <c r="B194" s="192" t="s">
        <v>255</v>
      </c>
      <c r="C194" s="36" t="s">
        <v>253</v>
      </c>
      <c r="D194" s="174" t="s">
        <v>261</v>
      </c>
      <c r="E194" s="181">
        <v>45383</v>
      </c>
      <c r="F194" s="176">
        <v>-383</v>
      </c>
      <c r="G194" s="44" t="s">
        <v>282</v>
      </c>
      <c r="H194" s="141"/>
      <c r="I194" s="98">
        <f t="shared" si="8"/>
        <v>-383</v>
      </c>
      <c r="J194" s="99" t="s">
        <v>207</v>
      </c>
      <c r="K194" s="6"/>
    </row>
    <row r="195" spans="2:11" x14ac:dyDescent="0.3">
      <c r="B195" s="192" t="s">
        <v>255</v>
      </c>
      <c r="C195" s="36" t="s">
        <v>253</v>
      </c>
      <c r="D195" s="174" t="s">
        <v>262</v>
      </c>
      <c r="E195" s="181">
        <v>45383</v>
      </c>
      <c r="F195" s="176">
        <v>-383</v>
      </c>
      <c r="G195" s="44" t="s">
        <v>282</v>
      </c>
      <c r="H195" s="141"/>
      <c r="I195" s="98">
        <f t="shared" si="8"/>
        <v>-383</v>
      </c>
      <c r="J195" s="99" t="s">
        <v>207</v>
      </c>
      <c r="K195" s="6"/>
    </row>
    <row r="196" spans="2:11" x14ac:dyDescent="0.3">
      <c r="B196" s="192" t="s">
        <v>255</v>
      </c>
      <c r="C196" s="36" t="s">
        <v>253</v>
      </c>
      <c r="D196" s="174" t="s">
        <v>263</v>
      </c>
      <c r="E196" s="181">
        <v>45383</v>
      </c>
      <c r="F196" s="176">
        <v>-383</v>
      </c>
      <c r="G196" s="44" t="s">
        <v>282</v>
      </c>
      <c r="H196" s="141"/>
      <c r="I196" s="98">
        <f t="shared" si="8"/>
        <v>-383</v>
      </c>
      <c r="J196" s="99" t="s">
        <v>207</v>
      </c>
      <c r="K196" s="6"/>
    </row>
    <row r="197" spans="2:11" x14ac:dyDescent="0.3">
      <c r="B197" s="192" t="s">
        <v>255</v>
      </c>
      <c r="C197" s="36" t="s">
        <v>253</v>
      </c>
      <c r="D197" s="174" t="s">
        <v>264</v>
      </c>
      <c r="E197" s="181">
        <v>45383</v>
      </c>
      <c r="F197" s="176">
        <v>-383</v>
      </c>
      <c r="G197" s="44" t="s">
        <v>282</v>
      </c>
      <c r="H197" s="141"/>
      <c r="I197" s="98">
        <f t="shared" si="8"/>
        <v>-383</v>
      </c>
      <c r="J197" s="99" t="s">
        <v>207</v>
      </c>
      <c r="K197" s="6"/>
    </row>
    <row r="198" spans="2:11" x14ac:dyDescent="0.3">
      <c r="B198" s="192" t="s">
        <v>255</v>
      </c>
      <c r="C198" s="36" t="s">
        <v>253</v>
      </c>
      <c r="D198" s="174" t="s">
        <v>265</v>
      </c>
      <c r="E198" s="181">
        <v>45383</v>
      </c>
      <c r="F198" s="176">
        <v>-383</v>
      </c>
      <c r="G198" s="44" t="s">
        <v>282</v>
      </c>
      <c r="H198" s="141"/>
      <c r="I198" s="98">
        <f t="shared" si="8"/>
        <v>-383</v>
      </c>
      <c r="J198" s="99" t="s">
        <v>207</v>
      </c>
      <c r="K198" s="6"/>
    </row>
    <row r="199" spans="2:11" x14ac:dyDescent="0.3">
      <c r="B199" s="192" t="s">
        <v>255</v>
      </c>
      <c r="C199" s="36" t="s">
        <v>253</v>
      </c>
      <c r="D199" s="174" t="s">
        <v>266</v>
      </c>
      <c r="E199" s="181">
        <v>45383</v>
      </c>
      <c r="F199" s="176">
        <v>-383</v>
      </c>
      <c r="G199" s="44" t="s">
        <v>282</v>
      </c>
      <c r="H199" s="141"/>
      <c r="I199" s="98">
        <f t="shared" si="8"/>
        <v>-383</v>
      </c>
      <c r="J199" s="99" t="s">
        <v>207</v>
      </c>
      <c r="K199" s="6"/>
    </row>
    <row r="200" spans="2:11" x14ac:dyDescent="0.3">
      <c r="B200" s="192" t="s">
        <v>255</v>
      </c>
      <c r="C200" s="36" t="s">
        <v>253</v>
      </c>
      <c r="D200" s="174" t="s">
        <v>267</v>
      </c>
      <c r="E200" s="181">
        <v>45383</v>
      </c>
      <c r="F200" s="176">
        <v>-383</v>
      </c>
      <c r="G200" s="44" t="s">
        <v>282</v>
      </c>
      <c r="H200" s="141"/>
      <c r="I200" s="98">
        <f t="shared" si="8"/>
        <v>-383</v>
      </c>
      <c r="J200" s="99" t="s">
        <v>207</v>
      </c>
      <c r="K200" s="6"/>
    </row>
    <row r="201" spans="2:11" x14ac:dyDescent="0.3">
      <c r="B201" s="192" t="s">
        <v>255</v>
      </c>
      <c r="C201" s="36" t="s">
        <v>253</v>
      </c>
      <c r="D201" s="174" t="s">
        <v>268</v>
      </c>
      <c r="E201" s="181">
        <v>45383</v>
      </c>
      <c r="F201" s="176">
        <v>-383</v>
      </c>
      <c r="G201" s="44" t="s">
        <v>282</v>
      </c>
      <c r="H201" s="141"/>
      <c r="I201" s="98">
        <f t="shared" si="8"/>
        <v>-383</v>
      </c>
      <c r="J201" s="99" t="s">
        <v>207</v>
      </c>
      <c r="K201" s="6"/>
    </row>
    <row r="202" spans="2:11" x14ac:dyDescent="0.3">
      <c r="B202" s="186" t="s">
        <v>293</v>
      </c>
      <c r="C202" s="60" t="s">
        <v>253</v>
      </c>
      <c r="D202" s="181" t="s">
        <v>292</v>
      </c>
      <c r="E202" s="181">
        <v>45763</v>
      </c>
      <c r="F202" s="176">
        <v>627388</v>
      </c>
      <c r="G202" s="44" t="s">
        <v>282</v>
      </c>
      <c r="H202" s="141"/>
      <c r="I202" s="98">
        <f t="shared" si="8"/>
        <v>627388</v>
      </c>
      <c r="J202" s="99" t="s">
        <v>207</v>
      </c>
      <c r="K202" s="6"/>
    </row>
    <row r="203" spans="2:11" x14ac:dyDescent="0.3">
      <c r="B203" s="60" t="s">
        <v>279</v>
      </c>
      <c r="C203" s="60" t="s">
        <v>43</v>
      </c>
      <c r="D203" s="181" t="s">
        <v>280</v>
      </c>
      <c r="E203" s="181"/>
      <c r="F203" s="176">
        <v>59000</v>
      </c>
      <c r="G203" s="44" t="s">
        <v>282</v>
      </c>
      <c r="H203" s="141"/>
      <c r="I203" s="98">
        <f t="shared" si="8"/>
        <v>59000</v>
      </c>
      <c r="J203" s="99" t="s">
        <v>207</v>
      </c>
      <c r="K203" s="6"/>
    </row>
    <row r="204" spans="2:11" x14ac:dyDescent="0.3">
      <c r="B204" s="186" t="s">
        <v>244</v>
      </c>
      <c r="C204" s="60" t="s">
        <v>270</v>
      </c>
      <c r="D204" s="181" t="s">
        <v>323</v>
      </c>
      <c r="E204" s="181">
        <v>45769</v>
      </c>
      <c r="F204" s="176">
        <v>13908</v>
      </c>
      <c r="G204" s="44" t="s">
        <v>282</v>
      </c>
      <c r="H204" s="141"/>
      <c r="I204" s="98">
        <f t="shared" si="8"/>
        <v>13908</v>
      </c>
      <c r="J204" s="99" t="s">
        <v>207</v>
      </c>
      <c r="K204" s="6"/>
    </row>
    <row r="205" spans="2:11" x14ac:dyDescent="0.3">
      <c r="B205" s="186" t="s">
        <v>325</v>
      </c>
      <c r="C205" s="60" t="s">
        <v>324</v>
      </c>
      <c r="D205" s="181" t="s">
        <v>326</v>
      </c>
      <c r="E205" s="181">
        <v>45762</v>
      </c>
      <c r="F205" s="176">
        <v>38987.199999999997</v>
      </c>
      <c r="G205" s="44" t="s">
        <v>282</v>
      </c>
      <c r="H205" s="141"/>
      <c r="I205" s="98">
        <f t="shared" si="8"/>
        <v>38987.199999999997</v>
      </c>
      <c r="J205" s="99" t="s">
        <v>207</v>
      </c>
      <c r="K205" s="6"/>
    </row>
    <row r="206" spans="2:11" x14ac:dyDescent="0.3">
      <c r="B206" s="186" t="s">
        <v>328</v>
      </c>
      <c r="C206" s="60" t="s">
        <v>329</v>
      </c>
      <c r="D206" s="181" t="s">
        <v>327</v>
      </c>
      <c r="E206" s="181">
        <v>45777</v>
      </c>
      <c r="F206" s="176">
        <v>460192.3</v>
      </c>
      <c r="G206" s="44" t="s">
        <v>282</v>
      </c>
      <c r="H206" s="141"/>
      <c r="I206" s="98">
        <f t="shared" si="8"/>
        <v>460192.3</v>
      </c>
      <c r="J206" s="99" t="s">
        <v>207</v>
      </c>
      <c r="K206" s="6"/>
    </row>
    <row r="207" spans="2:11" x14ac:dyDescent="0.3">
      <c r="B207" s="186" t="s">
        <v>330</v>
      </c>
      <c r="C207" s="90" t="s">
        <v>214</v>
      </c>
      <c r="D207" s="181" t="s">
        <v>331</v>
      </c>
      <c r="E207" s="181">
        <v>45761</v>
      </c>
      <c r="F207" s="176">
        <v>1740600</v>
      </c>
      <c r="G207" s="44" t="s">
        <v>282</v>
      </c>
      <c r="H207" s="141"/>
      <c r="I207" s="98">
        <f t="shared" si="8"/>
        <v>1740600</v>
      </c>
      <c r="J207" s="99" t="s">
        <v>207</v>
      </c>
      <c r="K207" s="6"/>
    </row>
    <row r="208" spans="2:11" x14ac:dyDescent="0.3">
      <c r="B208" s="186" t="s">
        <v>332</v>
      </c>
      <c r="C208" s="36" t="s">
        <v>4</v>
      </c>
      <c r="D208" s="181" t="s">
        <v>333</v>
      </c>
      <c r="E208" s="181">
        <v>45768</v>
      </c>
      <c r="F208" s="176">
        <v>4972543.5999999996</v>
      </c>
      <c r="G208" s="44" t="s">
        <v>282</v>
      </c>
      <c r="H208" s="141"/>
      <c r="I208" s="98">
        <f t="shared" si="8"/>
        <v>4972543.5999999996</v>
      </c>
      <c r="J208" s="99" t="s">
        <v>207</v>
      </c>
      <c r="K208" s="6"/>
    </row>
    <row r="209" spans="2:12" x14ac:dyDescent="0.3">
      <c r="B209" s="186" t="s">
        <v>334</v>
      </c>
      <c r="C209" s="60" t="s">
        <v>4</v>
      </c>
      <c r="D209" s="181" t="s">
        <v>335</v>
      </c>
      <c r="E209" s="181">
        <v>45768</v>
      </c>
      <c r="F209" s="176">
        <v>4946999.9800000004</v>
      </c>
      <c r="G209" s="44" t="s">
        <v>282</v>
      </c>
      <c r="H209" s="141"/>
      <c r="I209" s="98">
        <f t="shared" si="8"/>
        <v>4946999.9800000004</v>
      </c>
      <c r="J209" s="99" t="s">
        <v>207</v>
      </c>
      <c r="K209" s="6"/>
    </row>
    <row r="210" spans="2:12" x14ac:dyDescent="0.3">
      <c r="B210" s="186" t="s">
        <v>336</v>
      </c>
      <c r="C210" s="60" t="s">
        <v>4</v>
      </c>
      <c r="D210" s="181" t="s">
        <v>337</v>
      </c>
      <c r="E210" s="181">
        <v>45768</v>
      </c>
      <c r="F210" s="176">
        <v>4597968.41</v>
      </c>
      <c r="G210" s="44" t="s">
        <v>282</v>
      </c>
      <c r="H210" s="141"/>
      <c r="I210" s="98">
        <f t="shared" si="8"/>
        <v>4597968.41</v>
      </c>
      <c r="J210" s="99" t="s">
        <v>207</v>
      </c>
      <c r="K210" s="6"/>
    </row>
    <row r="211" spans="2:12" x14ac:dyDescent="0.3">
      <c r="B211" s="186" t="s">
        <v>338</v>
      </c>
      <c r="C211" s="90" t="s">
        <v>339</v>
      </c>
      <c r="D211" s="181" t="s">
        <v>340</v>
      </c>
      <c r="E211" s="181">
        <v>45772</v>
      </c>
      <c r="F211" s="176">
        <v>354000</v>
      </c>
      <c r="G211" s="44" t="s">
        <v>282</v>
      </c>
      <c r="H211" s="141"/>
      <c r="I211" s="98">
        <f t="shared" si="8"/>
        <v>354000</v>
      </c>
      <c r="J211" s="99" t="s">
        <v>207</v>
      </c>
      <c r="K211" s="6"/>
    </row>
    <row r="212" spans="2:12" x14ac:dyDescent="0.3">
      <c r="B212" s="186" t="s">
        <v>341</v>
      </c>
      <c r="C212" s="60" t="s">
        <v>4</v>
      </c>
      <c r="D212" s="181" t="s">
        <v>342</v>
      </c>
      <c r="E212" s="181">
        <v>45777</v>
      </c>
      <c r="F212" s="176">
        <v>1084913.29</v>
      </c>
      <c r="G212" s="44" t="s">
        <v>282</v>
      </c>
      <c r="H212" s="141"/>
      <c r="I212" s="98">
        <f t="shared" si="8"/>
        <v>1084913.29</v>
      </c>
      <c r="J212" s="99" t="s">
        <v>207</v>
      </c>
      <c r="K212" s="6"/>
    </row>
    <row r="213" spans="2:12" x14ac:dyDescent="0.3">
      <c r="B213" s="186" t="s">
        <v>341</v>
      </c>
      <c r="C213" s="60" t="s">
        <v>4</v>
      </c>
      <c r="D213" s="181" t="s">
        <v>343</v>
      </c>
      <c r="E213" s="181">
        <v>45777</v>
      </c>
      <c r="F213" s="176">
        <v>1289134.21</v>
      </c>
      <c r="G213" s="44" t="s">
        <v>282</v>
      </c>
      <c r="H213" s="141"/>
      <c r="I213" s="98">
        <f t="shared" si="8"/>
        <v>1289134.21</v>
      </c>
      <c r="J213" s="99" t="s">
        <v>207</v>
      </c>
      <c r="K213" s="6"/>
    </row>
    <row r="214" spans="2:12" x14ac:dyDescent="0.3">
      <c r="B214" s="186" t="s">
        <v>341</v>
      </c>
      <c r="C214" s="60" t="s">
        <v>4</v>
      </c>
      <c r="D214" s="181" t="s">
        <v>344</v>
      </c>
      <c r="E214" s="181">
        <v>45777</v>
      </c>
      <c r="F214" s="176">
        <v>1016149.06</v>
      </c>
      <c r="G214" s="44" t="s">
        <v>282</v>
      </c>
      <c r="H214" s="141"/>
      <c r="I214" s="98">
        <f t="shared" si="8"/>
        <v>1016149.06</v>
      </c>
      <c r="J214" s="99" t="s">
        <v>207</v>
      </c>
      <c r="K214" s="6"/>
    </row>
    <row r="215" spans="2:12" x14ac:dyDescent="0.3">
      <c r="B215" s="186" t="s">
        <v>341</v>
      </c>
      <c r="C215" s="60" t="s">
        <v>4</v>
      </c>
      <c r="D215" s="181" t="s">
        <v>345</v>
      </c>
      <c r="E215" s="181">
        <v>45777</v>
      </c>
      <c r="F215" s="176">
        <v>1160431.24</v>
      </c>
      <c r="G215" s="44" t="s">
        <v>282</v>
      </c>
      <c r="H215" s="141"/>
      <c r="I215" s="98">
        <f t="shared" si="8"/>
        <v>1160431.24</v>
      </c>
      <c r="J215" s="99" t="s">
        <v>207</v>
      </c>
      <c r="K215" s="6"/>
    </row>
    <row r="216" spans="2:12" x14ac:dyDescent="0.3">
      <c r="B216" s="186" t="s">
        <v>341</v>
      </c>
      <c r="C216" s="60" t="s">
        <v>4</v>
      </c>
      <c r="D216" s="181" t="s">
        <v>346</v>
      </c>
      <c r="E216" s="181">
        <v>45777</v>
      </c>
      <c r="F216" s="176">
        <v>524349.18999999994</v>
      </c>
      <c r="G216" s="44" t="s">
        <v>282</v>
      </c>
      <c r="H216" s="141"/>
      <c r="I216" s="98">
        <f t="shared" si="8"/>
        <v>524349.18999999994</v>
      </c>
      <c r="J216" s="99" t="s">
        <v>207</v>
      </c>
      <c r="K216" s="6"/>
    </row>
    <row r="217" spans="2:12" x14ac:dyDescent="0.3">
      <c r="B217" s="1" t="s">
        <v>347</v>
      </c>
      <c r="C217" s="90" t="s">
        <v>214</v>
      </c>
      <c r="D217" s="181" t="s">
        <v>349</v>
      </c>
      <c r="E217" s="181">
        <v>45776</v>
      </c>
      <c r="F217" s="176">
        <v>1195500</v>
      </c>
      <c r="G217" s="44" t="s">
        <v>282</v>
      </c>
      <c r="H217" s="141"/>
      <c r="I217" s="98">
        <f t="shared" si="8"/>
        <v>1195500</v>
      </c>
      <c r="J217" s="99" t="s">
        <v>207</v>
      </c>
      <c r="K217" s="6"/>
    </row>
    <row r="218" spans="2:12" x14ac:dyDescent="0.3">
      <c r="B218" s="169" t="s">
        <v>351</v>
      </c>
      <c r="C218" s="60" t="s">
        <v>228</v>
      </c>
      <c r="D218" s="181" t="s">
        <v>72</v>
      </c>
      <c r="E218" s="181">
        <v>45771</v>
      </c>
      <c r="F218" s="176">
        <v>59000</v>
      </c>
      <c r="G218" s="44" t="s">
        <v>282</v>
      </c>
      <c r="H218" s="141"/>
      <c r="I218" s="98">
        <f t="shared" si="8"/>
        <v>59000</v>
      </c>
      <c r="J218" s="99" t="s">
        <v>207</v>
      </c>
      <c r="K218" s="6"/>
    </row>
    <row r="219" spans="2:12" x14ac:dyDescent="0.3">
      <c r="B219" s="169" t="s">
        <v>352</v>
      </c>
      <c r="C219" s="60" t="s">
        <v>228</v>
      </c>
      <c r="D219" s="181" t="s">
        <v>58</v>
      </c>
      <c r="E219" s="181">
        <v>45769</v>
      </c>
      <c r="F219" s="176">
        <v>59000</v>
      </c>
      <c r="G219" s="44" t="s">
        <v>282</v>
      </c>
      <c r="H219" s="141"/>
      <c r="I219" s="98">
        <f t="shared" si="8"/>
        <v>59000</v>
      </c>
      <c r="J219" s="99" t="s">
        <v>207</v>
      </c>
      <c r="K219" s="6"/>
    </row>
    <row r="220" spans="2:12" x14ac:dyDescent="0.3">
      <c r="B220" s="169" t="s">
        <v>353</v>
      </c>
      <c r="C220" s="60" t="s">
        <v>228</v>
      </c>
      <c r="D220" s="181" t="s">
        <v>354</v>
      </c>
      <c r="E220" s="181">
        <v>45768</v>
      </c>
      <c r="F220" s="176">
        <v>94400</v>
      </c>
      <c r="G220" s="44" t="s">
        <v>282</v>
      </c>
      <c r="H220" s="141"/>
      <c r="I220" s="98">
        <f t="shared" si="8"/>
        <v>94400</v>
      </c>
      <c r="J220" s="99" t="s">
        <v>207</v>
      </c>
      <c r="K220" s="6"/>
    </row>
    <row r="221" spans="2:12" x14ac:dyDescent="0.3">
      <c r="B221" s="169" t="s">
        <v>356</v>
      </c>
      <c r="C221" s="60" t="s">
        <v>43</v>
      </c>
      <c r="D221" s="181" t="s">
        <v>355</v>
      </c>
      <c r="E221" s="181"/>
      <c r="F221" s="176">
        <v>135700</v>
      </c>
      <c r="G221" s="44" t="s">
        <v>282</v>
      </c>
      <c r="H221" s="141"/>
      <c r="I221" s="98">
        <f t="shared" si="8"/>
        <v>135700</v>
      </c>
      <c r="J221" s="99" t="s">
        <v>207</v>
      </c>
      <c r="K221" s="6"/>
    </row>
    <row r="222" spans="2:12" x14ac:dyDescent="0.3">
      <c r="B222" s="169" t="s">
        <v>358</v>
      </c>
      <c r="C222" s="60" t="s">
        <v>214</v>
      </c>
      <c r="D222" s="181" t="s">
        <v>357</v>
      </c>
      <c r="E222" s="181">
        <v>45777</v>
      </c>
      <c r="F222" s="176">
        <v>1912800</v>
      </c>
      <c r="G222" s="44" t="s">
        <v>282</v>
      </c>
      <c r="H222" s="141"/>
      <c r="I222" s="98">
        <f t="shared" si="8"/>
        <v>1912800</v>
      </c>
      <c r="J222" s="99" t="s">
        <v>207</v>
      </c>
      <c r="K222" s="6"/>
    </row>
    <row r="223" spans="2:12" x14ac:dyDescent="0.3">
      <c r="B223" s="70" t="s">
        <v>348</v>
      </c>
      <c r="C223" s="90" t="s">
        <v>214</v>
      </c>
      <c r="D223" s="181" t="s">
        <v>359</v>
      </c>
      <c r="E223" s="181">
        <v>45775</v>
      </c>
      <c r="F223" s="176">
        <v>1912800</v>
      </c>
      <c r="G223" s="44" t="s">
        <v>282</v>
      </c>
      <c r="H223" s="141"/>
      <c r="I223" s="98">
        <f t="shared" si="8"/>
        <v>1912800</v>
      </c>
      <c r="J223" s="99" t="s">
        <v>207</v>
      </c>
      <c r="K223" s="6"/>
    </row>
    <row r="224" spans="2:12" ht="19.5" thickBot="1" x14ac:dyDescent="0.3">
      <c r="B224" s="208"/>
      <c r="C224" s="209"/>
      <c r="D224" s="209"/>
      <c r="E224" s="209"/>
      <c r="F224" s="167">
        <f>SUM(F10:F223)</f>
        <v>234209216.815</v>
      </c>
      <c r="G224" s="167"/>
      <c r="H224" s="167">
        <f>SUM(H10:H160)</f>
        <v>52052202.030000001</v>
      </c>
      <c r="I224" s="167">
        <f>SUM(I10:I223)</f>
        <v>182157014.78500003</v>
      </c>
      <c r="J224" s="168"/>
      <c r="K224" s="6"/>
      <c r="L224" s="6"/>
    </row>
    <row r="225" spans="2:12" x14ac:dyDescent="0.3">
      <c r="I225" s="27"/>
      <c r="K225" s="6"/>
      <c r="L225" s="6"/>
    </row>
    <row r="226" spans="2:12" s="28" customFormat="1" x14ac:dyDescent="0.3">
      <c r="B226"/>
      <c r="C226"/>
      <c r="D226" s="69"/>
      <c r="E226"/>
      <c r="F226"/>
      <c r="G226"/>
      <c r="H226" s="4"/>
      <c r="I226" s="4"/>
      <c r="J226" s="6"/>
      <c r="K226" s="35"/>
      <c r="L226" s="35"/>
    </row>
    <row r="227" spans="2:12" x14ac:dyDescent="0.3">
      <c r="I227" s="4"/>
      <c r="J227" s="6"/>
      <c r="L227" s="6"/>
    </row>
    <row r="228" spans="2:12" x14ac:dyDescent="0.3">
      <c r="I228" s="7"/>
      <c r="J228" s="6"/>
    </row>
    <row r="229" spans="2:12" ht="22.5" x14ac:dyDescent="0.4">
      <c r="B229" s="34" t="s">
        <v>185</v>
      </c>
      <c r="C229" s="8"/>
      <c r="D229" s="210" t="s">
        <v>197</v>
      </c>
      <c r="E229" s="210"/>
      <c r="G229" s="6"/>
      <c r="H229" s="211" t="s">
        <v>186</v>
      </c>
      <c r="I229" s="211"/>
      <c r="J229" s="211"/>
    </row>
    <row r="230" spans="2:12" ht="22.5" x14ac:dyDescent="0.4">
      <c r="B230" s="32" t="s">
        <v>216</v>
      </c>
      <c r="C230" s="3"/>
      <c r="D230" s="212" t="s">
        <v>212</v>
      </c>
      <c r="E230" s="212"/>
      <c r="H230" s="206" t="s">
        <v>187</v>
      </c>
      <c r="I230" s="206"/>
      <c r="J230" s="206"/>
    </row>
    <row r="231" spans="2:12" ht="22.5" x14ac:dyDescent="0.4">
      <c r="B231" s="32" t="s">
        <v>217</v>
      </c>
      <c r="C231" s="3"/>
      <c r="D231" s="212" t="s">
        <v>223</v>
      </c>
      <c r="E231" s="212"/>
      <c r="H231" s="206" t="s">
        <v>188</v>
      </c>
      <c r="I231" s="206"/>
      <c r="J231" s="206"/>
    </row>
  </sheetData>
  <sortState xmlns:xlrd2="http://schemas.microsoft.com/office/spreadsheetml/2017/richdata2" ref="B11:G147">
    <sortCondition ref="E11:E147"/>
  </sortState>
  <mergeCells count="11">
    <mergeCell ref="H231:J231"/>
    <mergeCell ref="B5:J5"/>
    <mergeCell ref="B6:J6"/>
    <mergeCell ref="B7:J7"/>
    <mergeCell ref="B8:J8"/>
    <mergeCell ref="B224:E224"/>
    <mergeCell ref="D229:E229"/>
    <mergeCell ref="H229:J229"/>
    <mergeCell ref="D230:E230"/>
    <mergeCell ref="H230:J230"/>
    <mergeCell ref="D231:E231"/>
  </mergeCells>
  <phoneticPr fontId="13" type="noConversion"/>
  <conditionalFormatting sqref="D149">
    <cfRule type="duplicateValues" dxfId="53" priority="405"/>
  </conditionalFormatting>
  <conditionalFormatting sqref="D150:D151">
    <cfRule type="duplicateValues" dxfId="52" priority="991"/>
  </conditionalFormatting>
  <conditionalFormatting sqref="D154">
    <cfRule type="duplicateValues" dxfId="51" priority="1321"/>
  </conditionalFormatting>
  <conditionalFormatting sqref="D155">
    <cfRule type="duplicateValues" dxfId="50" priority="978"/>
  </conditionalFormatting>
  <conditionalFormatting sqref="D156">
    <cfRule type="duplicateValues" dxfId="49" priority="1233"/>
  </conditionalFormatting>
  <conditionalFormatting sqref="D157">
    <cfRule type="duplicateValues" dxfId="48" priority="1441"/>
  </conditionalFormatting>
  <conditionalFormatting sqref="D158:D160">
    <cfRule type="duplicateValues" dxfId="47" priority="1324"/>
  </conditionalFormatting>
  <conditionalFormatting sqref="D161:D163">
    <cfRule type="duplicateValues" dxfId="46" priority="1447"/>
  </conditionalFormatting>
  <conditionalFormatting sqref="D164:D165">
    <cfRule type="duplicateValues" dxfId="45" priority="16"/>
  </conditionalFormatting>
  <conditionalFormatting sqref="D166:D168">
    <cfRule type="duplicateValues" dxfId="44" priority="1451"/>
  </conditionalFormatting>
  <conditionalFormatting sqref="D169">
    <cfRule type="duplicateValues" dxfId="43" priority="18"/>
  </conditionalFormatting>
  <conditionalFormatting sqref="D170:D178">
    <cfRule type="duplicateValues" dxfId="42" priority="19"/>
  </conditionalFormatting>
  <conditionalFormatting sqref="D179:D180">
    <cfRule type="duplicateValues" dxfId="41" priority="20"/>
  </conditionalFormatting>
  <conditionalFormatting sqref="D181:D182">
    <cfRule type="duplicateValues" dxfId="40" priority="14"/>
  </conditionalFormatting>
  <conditionalFormatting sqref="D183">
    <cfRule type="duplicateValues" dxfId="39" priority="15"/>
  </conditionalFormatting>
  <conditionalFormatting sqref="D184">
    <cfRule type="duplicateValues" dxfId="38" priority="6"/>
  </conditionalFormatting>
  <conditionalFormatting sqref="D188:D201 D185:D186">
    <cfRule type="duplicateValues" dxfId="37" priority="1452"/>
  </conditionalFormatting>
  <conditionalFormatting sqref="D202:D203">
    <cfRule type="duplicateValues" dxfId="36" priority="23"/>
  </conditionalFormatting>
  <conditionalFormatting sqref="D204:D206">
    <cfRule type="duplicateValues" dxfId="35" priority="13"/>
  </conditionalFormatting>
  <conditionalFormatting sqref="D207">
    <cfRule type="duplicateValues" dxfId="34" priority="12"/>
  </conditionalFormatting>
  <conditionalFormatting sqref="D208">
    <cfRule type="duplicateValues" dxfId="33" priority="10"/>
  </conditionalFormatting>
  <conditionalFormatting sqref="D209:D210">
    <cfRule type="duplicateValues" dxfId="32" priority="11"/>
  </conditionalFormatting>
  <conditionalFormatting sqref="D211">
    <cfRule type="duplicateValues" dxfId="31" priority="9"/>
  </conditionalFormatting>
  <conditionalFormatting sqref="D212:D216">
    <cfRule type="duplicateValues" dxfId="30" priority="8"/>
  </conditionalFormatting>
  <conditionalFormatting sqref="D217">
    <cfRule type="duplicateValues" dxfId="29" priority="7"/>
  </conditionalFormatting>
  <conditionalFormatting sqref="D218">
    <cfRule type="duplicateValues" dxfId="28" priority="5"/>
  </conditionalFormatting>
  <conditionalFormatting sqref="D219:D222">
    <cfRule type="duplicateValues" dxfId="27" priority="1459"/>
  </conditionalFormatting>
  <conditionalFormatting sqref="D223">
    <cfRule type="duplicateValues" dxfId="26" priority="1"/>
  </conditionalFormatting>
  <pageMargins left="0.11811023622047245" right="0.11811023622047245" top="0" bottom="0.55118110236220474" header="0.31496062992125984" footer="0.31496062992125984"/>
  <pageSetup scale="45" fitToHeight="0" orientation="landscape" verticalDpi="0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360B-5BC0-4A0E-80AE-5E71FCE1C84A}">
  <sheetPr>
    <pageSetUpPr fitToPage="1"/>
  </sheetPr>
  <dimension ref="B1:H236"/>
  <sheetViews>
    <sheetView topLeftCell="A218" zoomScale="80" zoomScaleNormal="80" workbookViewId="0">
      <selection activeCell="F241" sqref="F241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2" style="1" customWidth="1"/>
    <col min="4" max="4" width="49.42578125" style="92" customWidth="1"/>
    <col min="5" max="5" width="38.7109375" style="1" customWidth="1"/>
    <col min="6" max="6" width="29.7109375" style="1" customWidth="1"/>
    <col min="7" max="7" width="22.42578125" style="1" customWidth="1"/>
    <col min="8" max="8" width="12.5703125" style="4" bestFit="1" customWidth="1"/>
    <col min="9" max="198" width="11" style="1"/>
    <col min="199" max="199" width="2" style="1" customWidth="1"/>
    <col min="200" max="200" width="11.7109375" style="1" customWidth="1"/>
    <col min="201" max="201" width="24.7109375" style="1" customWidth="1"/>
    <col min="202" max="202" width="15.5703125" style="1" customWidth="1"/>
    <col min="203" max="203" width="35.85546875" style="1" customWidth="1"/>
    <col min="204" max="204" width="8.140625" style="1" customWidth="1"/>
    <col min="205" max="205" width="23.140625" style="1" customWidth="1"/>
    <col min="206" max="206" width="17.140625" style="1" customWidth="1"/>
    <col min="207" max="207" width="25.7109375" style="1" customWidth="1"/>
    <col min="208" max="208" width="1.85546875" style="1" customWidth="1"/>
    <col min="209" max="454" width="11" style="1"/>
    <col min="455" max="455" width="2" style="1" customWidth="1"/>
    <col min="456" max="456" width="11.7109375" style="1" customWidth="1"/>
    <col min="457" max="457" width="24.7109375" style="1" customWidth="1"/>
    <col min="458" max="458" width="15.5703125" style="1" customWidth="1"/>
    <col min="459" max="459" width="35.85546875" style="1" customWidth="1"/>
    <col min="460" max="460" width="8.140625" style="1" customWidth="1"/>
    <col min="461" max="461" width="23.140625" style="1" customWidth="1"/>
    <col min="462" max="462" width="17.140625" style="1" customWidth="1"/>
    <col min="463" max="463" width="25.7109375" style="1" customWidth="1"/>
    <col min="464" max="464" width="1.85546875" style="1" customWidth="1"/>
    <col min="465" max="710" width="11" style="1"/>
    <col min="711" max="711" width="2" style="1" customWidth="1"/>
    <col min="712" max="712" width="11.7109375" style="1" customWidth="1"/>
    <col min="713" max="713" width="24.7109375" style="1" customWidth="1"/>
    <col min="714" max="714" width="15.5703125" style="1" customWidth="1"/>
    <col min="715" max="715" width="35.85546875" style="1" customWidth="1"/>
    <col min="716" max="716" width="8.140625" style="1" customWidth="1"/>
    <col min="717" max="717" width="23.140625" style="1" customWidth="1"/>
    <col min="718" max="718" width="17.140625" style="1" customWidth="1"/>
    <col min="719" max="719" width="25.7109375" style="1" customWidth="1"/>
    <col min="720" max="720" width="1.85546875" style="1" customWidth="1"/>
    <col min="721" max="966" width="11" style="1"/>
    <col min="967" max="967" width="2" style="1" customWidth="1"/>
    <col min="968" max="968" width="11.7109375" style="1" customWidth="1"/>
    <col min="969" max="969" width="24.7109375" style="1" customWidth="1"/>
    <col min="970" max="970" width="15.5703125" style="1" customWidth="1"/>
    <col min="971" max="971" width="35.85546875" style="1" customWidth="1"/>
    <col min="972" max="972" width="8.140625" style="1" customWidth="1"/>
    <col min="973" max="973" width="23.140625" style="1" customWidth="1"/>
    <col min="974" max="974" width="17.140625" style="1" customWidth="1"/>
    <col min="975" max="975" width="25.7109375" style="1" customWidth="1"/>
    <col min="976" max="976" width="1.85546875" style="1" customWidth="1"/>
    <col min="977" max="1222" width="11" style="1"/>
    <col min="1223" max="1223" width="2" style="1" customWidth="1"/>
    <col min="1224" max="1224" width="11.7109375" style="1" customWidth="1"/>
    <col min="1225" max="1225" width="24.7109375" style="1" customWidth="1"/>
    <col min="1226" max="1226" width="15.5703125" style="1" customWidth="1"/>
    <col min="1227" max="1227" width="35.85546875" style="1" customWidth="1"/>
    <col min="1228" max="1228" width="8.140625" style="1" customWidth="1"/>
    <col min="1229" max="1229" width="23.140625" style="1" customWidth="1"/>
    <col min="1230" max="1230" width="17.140625" style="1" customWidth="1"/>
    <col min="1231" max="1231" width="25.7109375" style="1" customWidth="1"/>
    <col min="1232" max="1232" width="1.85546875" style="1" customWidth="1"/>
    <col min="1233" max="1478" width="11" style="1"/>
    <col min="1479" max="1479" width="2" style="1" customWidth="1"/>
    <col min="1480" max="1480" width="11.7109375" style="1" customWidth="1"/>
    <col min="1481" max="1481" width="24.7109375" style="1" customWidth="1"/>
    <col min="1482" max="1482" width="15.5703125" style="1" customWidth="1"/>
    <col min="1483" max="1483" width="35.85546875" style="1" customWidth="1"/>
    <col min="1484" max="1484" width="8.140625" style="1" customWidth="1"/>
    <col min="1485" max="1485" width="23.140625" style="1" customWidth="1"/>
    <col min="1486" max="1486" width="17.140625" style="1" customWidth="1"/>
    <col min="1487" max="1487" width="25.7109375" style="1" customWidth="1"/>
    <col min="1488" max="1488" width="1.85546875" style="1" customWidth="1"/>
    <col min="1489" max="1734" width="11" style="1"/>
    <col min="1735" max="1735" width="2" style="1" customWidth="1"/>
    <col min="1736" max="1736" width="11.7109375" style="1" customWidth="1"/>
    <col min="1737" max="1737" width="24.7109375" style="1" customWidth="1"/>
    <col min="1738" max="1738" width="15.5703125" style="1" customWidth="1"/>
    <col min="1739" max="1739" width="35.85546875" style="1" customWidth="1"/>
    <col min="1740" max="1740" width="8.140625" style="1" customWidth="1"/>
    <col min="1741" max="1741" width="23.140625" style="1" customWidth="1"/>
    <col min="1742" max="1742" width="17.140625" style="1" customWidth="1"/>
    <col min="1743" max="1743" width="25.7109375" style="1" customWidth="1"/>
    <col min="1744" max="1744" width="1.85546875" style="1" customWidth="1"/>
    <col min="1745" max="1990" width="11" style="1"/>
    <col min="1991" max="1991" width="2" style="1" customWidth="1"/>
    <col min="1992" max="1992" width="11.7109375" style="1" customWidth="1"/>
    <col min="1993" max="1993" width="24.7109375" style="1" customWidth="1"/>
    <col min="1994" max="1994" width="15.5703125" style="1" customWidth="1"/>
    <col min="1995" max="1995" width="35.85546875" style="1" customWidth="1"/>
    <col min="1996" max="1996" width="8.140625" style="1" customWidth="1"/>
    <col min="1997" max="1997" width="23.140625" style="1" customWidth="1"/>
    <col min="1998" max="1998" width="17.140625" style="1" customWidth="1"/>
    <col min="1999" max="1999" width="25.7109375" style="1" customWidth="1"/>
    <col min="2000" max="2000" width="1.85546875" style="1" customWidth="1"/>
    <col min="2001" max="2246" width="11" style="1"/>
    <col min="2247" max="2247" width="2" style="1" customWidth="1"/>
    <col min="2248" max="2248" width="11.7109375" style="1" customWidth="1"/>
    <col min="2249" max="2249" width="24.7109375" style="1" customWidth="1"/>
    <col min="2250" max="2250" width="15.5703125" style="1" customWidth="1"/>
    <col min="2251" max="2251" width="35.85546875" style="1" customWidth="1"/>
    <col min="2252" max="2252" width="8.140625" style="1" customWidth="1"/>
    <col min="2253" max="2253" width="23.140625" style="1" customWidth="1"/>
    <col min="2254" max="2254" width="17.140625" style="1" customWidth="1"/>
    <col min="2255" max="2255" width="25.7109375" style="1" customWidth="1"/>
    <col min="2256" max="2256" width="1.85546875" style="1" customWidth="1"/>
    <col min="2257" max="2502" width="11" style="1"/>
    <col min="2503" max="2503" width="2" style="1" customWidth="1"/>
    <col min="2504" max="2504" width="11.7109375" style="1" customWidth="1"/>
    <col min="2505" max="2505" width="24.7109375" style="1" customWidth="1"/>
    <col min="2506" max="2506" width="15.5703125" style="1" customWidth="1"/>
    <col min="2507" max="2507" width="35.85546875" style="1" customWidth="1"/>
    <col min="2508" max="2508" width="8.140625" style="1" customWidth="1"/>
    <col min="2509" max="2509" width="23.140625" style="1" customWidth="1"/>
    <col min="2510" max="2510" width="17.140625" style="1" customWidth="1"/>
    <col min="2511" max="2511" width="25.7109375" style="1" customWidth="1"/>
    <col min="2512" max="2512" width="1.85546875" style="1" customWidth="1"/>
    <col min="2513" max="2758" width="11" style="1"/>
    <col min="2759" max="2759" width="2" style="1" customWidth="1"/>
    <col min="2760" max="2760" width="11.7109375" style="1" customWidth="1"/>
    <col min="2761" max="2761" width="24.7109375" style="1" customWidth="1"/>
    <col min="2762" max="2762" width="15.5703125" style="1" customWidth="1"/>
    <col min="2763" max="2763" width="35.85546875" style="1" customWidth="1"/>
    <col min="2764" max="2764" width="8.140625" style="1" customWidth="1"/>
    <col min="2765" max="2765" width="23.140625" style="1" customWidth="1"/>
    <col min="2766" max="2766" width="17.140625" style="1" customWidth="1"/>
    <col min="2767" max="2767" width="25.7109375" style="1" customWidth="1"/>
    <col min="2768" max="2768" width="1.85546875" style="1" customWidth="1"/>
    <col min="2769" max="3014" width="11" style="1"/>
    <col min="3015" max="3015" width="2" style="1" customWidth="1"/>
    <col min="3016" max="3016" width="11.7109375" style="1" customWidth="1"/>
    <col min="3017" max="3017" width="24.7109375" style="1" customWidth="1"/>
    <col min="3018" max="3018" width="15.5703125" style="1" customWidth="1"/>
    <col min="3019" max="3019" width="35.85546875" style="1" customWidth="1"/>
    <col min="3020" max="3020" width="8.140625" style="1" customWidth="1"/>
    <col min="3021" max="3021" width="23.140625" style="1" customWidth="1"/>
    <col min="3022" max="3022" width="17.140625" style="1" customWidth="1"/>
    <col min="3023" max="3023" width="25.7109375" style="1" customWidth="1"/>
    <col min="3024" max="3024" width="1.85546875" style="1" customWidth="1"/>
    <col min="3025" max="3270" width="11" style="1"/>
    <col min="3271" max="3271" width="2" style="1" customWidth="1"/>
    <col min="3272" max="3272" width="11.7109375" style="1" customWidth="1"/>
    <col min="3273" max="3273" width="24.7109375" style="1" customWidth="1"/>
    <col min="3274" max="3274" width="15.5703125" style="1" customWidth="1"/>
    <col min="3275" max="3275" width="35.85546875" style="1" customWidth="1"/>
    <col min="3276" max="3276" width="8.140625" style="1" customWidth="1"/>
    <col min="3277" max="3277" width="23.140625" style="1" customWidth="1"/>
    <col min="3278" max="3278" width="17.140625" style="1" customWidth="1"/>
    <col min="3279" max="3279" width="25.7109375" style="1" customWidth="1"/>
    <col min="3280" max="3280" width="1.85546875" style="1" customWidth="1"/>
    <col min="3281" max="3526" width="11" style="1"/>
    <col min="3527" max="3527" width="2" style="1" customWidth="1"/>
    <col min="3528" max="3528" width="11.7109375" style="1" customWidth="1"/>
    <col min="3529" max="3529" width="24.7109375" style="1" customWidth="1"/>
    <col min="3530" max="3530" width="15.5703125" style="1" customWidth="1"/>
    <col min="3531" max="3531" width="35.85546875" style="1" customWidth="1"/>
    <col min="3532" max="3532" width="8.140625" style="1" customWidth="1"/>
    <col min="3533" max="3533" width="23.140625" style="1" customWidth="1"/>
    <col min="3534" max="3534" width="17.140625" style="1" customWidth="1"/>
    <col min="3535" max="3535" width="25.7109375" style="1" customWidth="1"/>
    <col min="3536" max="3536" width="1.85546875" style="1" customWidth="1"/>
    <col min="3537" max="3782" width="11" style="1"/>
    <col min="3783" max="3783" width="2" style="1" customWidth="1"/>
    <col min="3784" max="3784" width="11.7109375" style="1" customWidth="1"/>
    <col min="3785" max="3785" width="24.7109375" style="1" customWidth="1"/>
    <col min="3786" max="3786" width="15.5703125" style="1" customWidth="1"/>
    <col min="3787" max="3787" width="35.85546875" style="1" customWidth="1"/>
    <col min="3788" max="3788" width="8.140625" style="1" customWidth="1"/>
    <col min="3789" max="3789" width="23.140625" style="1" customWidth="1"/>
    <col min="3790" max="3790" width="17.140625" style="1" customWidth="1"/>
    <col min="3791" max="3791" width="25.7109375" style="1" customWidth="1"/>
    <col min="3792" max="3792" width="1.85546875" style="1" customWidth="1"/>
    <col min="3793" max="4038" width="11" style="1"/>
    <col min="4039" max="4039" width="2" style="1" customWidth="1"/>
    <col min="4040" max="4040" width="11.7109375" style="1" customWidth="1"/>
    <col min="4041" max="4041" width="24.7109375" style="1" customWidth="1"/>
    <col min="4042" max="4042" width="15.5703125" style="1" customWidth="1"/>
    <col min="4043" max="4043" width="35.85546875" style="1" customWidth="1"/>
    <col min="4044" max="4044" width="8.140625" style="1" customWidth="1"/>
    <col min="4045" max="4045" width="23.140625" style="1" customWidth="1"/>
    <col min="4046" max="4046" width="17.140625" style="1" customWidth="1"/>
    <col min="4047" max="4047" width="25.7109375" style="1" customWidth="1"/>
    <col min="4048" max="4048" width="1.85546875" style="1" customWidth="1"/>
    <col min="4049" max="4294" width="11" style="1"/>
    <col min="4295" max="4295" width="2" style="1" customWidth="1"/>
    <col min="4296" max="4296" width="11.7109375" style="1" customWidth="1"/>
    <col min="4297" max="4297" width="24.7109375" style="1" customWidth="1"/>
    <col min="4298" max="4298" width="15.5703125" style="1" customWidth="1"/>
    <col min="4299" max="4299" width="35.85546875" style="1" customWidth="1"/>
    <col min="4300" max="4300" width="8.140625" style="1" customWidth="1"/>
    <col min="4301" max="4301" width="23.140625" style="1" customWidth="1"/>
    <col min="4302" max="4302" width="17.140625" style="1" customWidth="1"/>
    <col min="4303" max="4303" width="25.7109375" style="1" customWidth="1"/>
    <col min="4304" max="4304" width="1.85546875" style="1" customWidth="1"/>
    <col min="4305" max="4550" width="11" style="1"/>
    <col min="4551" max="4551" width="2" style="1" customWidth="1"/>
    <col min="4552" max="4552" width="11.7109375" style="1" customWidth="1"/>
    <col min="4553" max="4553" width="24.7109375" style="1" customWidth="1"/>
    <col min="4554" max="4554" width="15.5703125" style="1" customWidth="1"/>
    <col min="4555" max="4555" width="35.85546875" style="1" customWidth="1"/>
    <col min="4556" max="4556" width="8.140625" style="1" customWidth="1"/>
    <col min="4557" max="4557" width="23.140625" style="1" customWidth="1"/>
    <col min="4558" max="4558" width="17.140625" style="1" customWidth="1"/>
    <col min="4559" max="4559" width="25.7109375" style="1" customWidth="1"/>
    <col min="4560" max="4560" width="1.85546875" style="1" customWidth="1"/>
    <col min="4561" max="4806" width="11" style="1"/>
    <col min="4807" max="4807" width="2" style="1" customWidth="1"/>
    <col min="4808" max="4808" width="11.7109375" style="1" customWidth="1"/>
    <col min="4809" max="4809" width="24.7109375" style="1" customWidth="1"/>
    <col min="4810" max="4810" width="15.5703125" style="1" customWidth="1"/>
    <col min="4811" max="4811" width="35.85546875" style="1" customWidth="1"/>
    <col min="4812" max="4812" width="8.140625" style="1" customWidth="1"/>
    <col min="4813" max="4813" width="23.140625" style="1" customWidth="1"/>
    <col min="4814" max="4814" width="17.140625" style="1" customWidth="1"/>
    <col min="4815" max="4815" width="25.7109375" style="1" customWidth="1"/>
    <col min="4816" max="4816" width="1.85546875" style="1" customWidth="1"/>
    <col min="4817" max="5062" width="11" style="1"/>
    <col min="5063" max="5063" width="2" style="1" customWidth="1"/>
    <col min="5064" max="5064" width="11.7109375" style="1" customWidth="1"/>
    <col min="5065" max="5065" width="24.7109375" style="1" customWidth="1"/>
    <col min="5066" max="5066" width="15.5703125" style="1" customWidth="1"/>
    <col min="5067" max="5067" width="35.85546875" style="1" customWidth="1"/>
    <col min="5068" max="5068" width="8.140625" style="1" customWidth="1"/>
    <col min="5069" max="5069" width="23.140625" style="1" customWidth="1"/>
    <col min="5070" max="5070" width="17.140625" style="1" customWidth="1"/>
    <col min="5071" max="5071" width="25.7109375" style="1" customWidth="1"/>
    <col min="5072" max="5072" width="1.85546875" style="1" customWidth="1"/>
    <col min="5073" max="5318" width="11" style="1"/>
    <col min="5319" max="5319" width="2" style="1" customWidth="1"/>
    <col min="5320" max="5320" width="11.7109375" style="1" customWidth="1"/>
    <col min="5321" max="5321" width="24.7109375" style="1" customWidth="1"/>
    <col min="5322" max="5322" width="15.5703125" style="1" customWidth="1"/>
    <col min="5323" max="5323" width="35.85546875" style="1" customWidth="1"/>
    <col min="5324" max="5324" width="8.140625" style="1" customWidth="1"/>
    <col min="5325" max="5325" width="23.140625" style="1" customWidth="1"/>
    <col min="5326" max="5326" width="17.140625" style="1" customWidth="1"/>
    <col min="5327" max="5327" width="25.7109375" style="1" customWidth="1"/>
    <col min="5328" max="5328" width="1.85546875" style="1" customWidth="1"/>
    <col min="5329" max="5574" width="11" style="1"/>
    <col min="5575" max="5575" width="2" style="1" customWidth="1"/>
    <col min="5576" max="5576" width="11.7109375" style="1" customWidth="1"/>
    <col min="5577" max="5577" width="24.7109375" style="1" customWidth="1"/>
    <col min="5578" max="5578" width="15.5703125" style="1" customWidth="1"/>
    <col min="5579" max="5579" width="35.85546875" style="1" customWidth="1"/>
    <col min="5580" max="5580" width="8.140625" style="1" customWidth="1"/>
    <col min="5581" max="5581" width="23.140625" style="1" customWidth="1"/>
    <col min="5582" max="5582" width="17.140625" style="1" customWidth="1"/>
    <col min="5583" max="5583" width="25.7109375" style="1" customWidth="1"/>
    <col min="5584" max="5584" width="1.85546875" style="1" customWidth="1"/>
    <col min="5585" max="5830" width="11" style="1"/>
    <col min="5831" max="5831" width="2" style="1" customWidth="1"/>
    <col min="5832" max="5832" width="11.7109375" style="1" customWidth="1"/>
    <col min="5833" max="5833" width="24.7109375" style="1" customWidth="1"/>
    <col min="5834" max="5834" width="15.5703125" style="1" customWidth="1"/>
    <col min="5835" max="5835" width="35.85546875" style="1" customWidth="1"/>
    <col min="5836" max="5836" width="8.140625" style="1" customWidth="1"/>
    <col min="5837" max="5837" width="23.140625" style="1" customWidth="1"/>
    <col min="5838" max="5838" width="17.140625" style="1" customWidth="1"/>
    <col min="5839" max="5839" width="25.7109375" style="1" customWidth="1"/>
    <col min="5840" max="5840" width="1.85546875" style="1" customWidth="1"/>
    <col min="5841" max="6086" width="11" style="1"/>
    <col min="6087" max="6087" width="2" style="1" customWidth="1"/>
    <col min="6088" max="6088" width="11.7109375" style="1" customWidth="1"/>
    <col min="6089" max="6089" width="24.7109375" style="1" customWidth="1"/>
    <col min="6090" max="6090" width="15.5703125" style="1" customWidth="1"/>
    <col min="6091" max="6091" width="35.85546875" style="1" customWidth="1"/>
    <col min="6092" max="6092" width="8.140625" style="1" customWidth="1"/>
    <col min="6093" max="6093" width="23.140625" style="1" customWidth="1"/>
    <col min="6094" max="6094" width="17.140625" style="1" customWidth="1"/>
    <col min="6095" max="6095" width="25.7109375" style="1" customWidth="1"/>
    <col min="6096" max="6096" width="1.85546875" style="1" customWidth="1"/>
    <col min="6097" max="6342" width="11" style="1"/>
    <col min="6343" max="6343" width="2" style="1" customWidth="1"/>
    <col min="6344" max="6344" width="11.7109375" style="1" customWidth="1"/>
    <col min="6345" max="6345" width="24.7109375" style="1" customWidth="1"/>
    <col min="6346" max="6346" width="15.5703125" style="1" customWidth="1"/>
    <col min="6347" max="6347" width="35.85546875" style="1" customWidth="1"/>
    <col min="6348" max="6348" width="8.140625" style="1" customWidth="1"/>
    <col min="6349" max="6349" width="23.140625" style="1" customWidth="1"/>
    <col min="6350" max="6350" width="17.140625" style="1" customWidth="1"/>
    <col min="6351" max="6351" width="25.7109375" style="1" customWidth="1"/>
    <col min="6352" max="6352" width="1.85546875" style="1" customWidth="1"/>
    <col min="6353" max="6598" width="11" style="1"/>
    <col min="6599" max="6599" width="2" style="1" customWidth="1"/>
    <col min="6600" max="6600" width="11.7109375" style="1" customWidth="1"/>
    <col min="6601" max="6601" width="24.7109375" style="1" customWidth="1"/>
    <col min="6602" max="6602" width="15.5703125" style="1" customWidth="1"/>
    <col min="6603" max="6603" width="35.85546875" style="1" customWidth="1"/>
    <col min="6604" max="6604" width="8.140625" style="1" customWidth="1"/>
    <col min="6605" max="6605" width="23.140625" style="1" customWidth="1"/>
    <col min="6606" max="6606" width="17.140625" style="1" customWidth="1"/>
    <col min="6607" max="6607" width="25.7109375" style="1" customWidth="1"/>
    <col min="6608" max="6608" width="1.85546875" style="1" customWidth="1"/>
    <col min="6609" max="6854" width="11" style="1"/>
    <col min="6855" max="6855" width="2" style="1" customWidth="1"/>
    <col min="6856" max="6856" width="11.7109375" style="1" customWidth="1"/>
    <col min="6857" max="6857" width="24.7109375" style="1" customWidth="1"/>
    <col min="6858" max="6858" width="15.5703125" style="1" customWidth="1"/>
    <col min="6859" max="6859" width="35.85546875" style="1" customWidth="1"/>
    <col min="6860" max="6860" width="8.140625" style="1" customWidth="1"/>
    <col min="6861" max="6861" width="23.140625" style="1" customWidth="1"/>
    <col min="6862" max="6862" width="17.140625" style="1" customWidth="1"/>
    <col min="6863" max="6863" width="25.7109375" style="1" customWidth="1"/>
    <col min="6864" max="6864" width="1.85546875" style="1" customWidth="1"/>
    <col min="6865" max="7110" width="11" style="1"/>
    <col min="7111" max="7111" width="2" style="1" customWidth="1"/>
    <col min="7112" max="7112" width="11.7109375" style="1" customWidth="1"/>
    <col min="7113" max="7113" width="24.7109375" style="1" customWidth="1"/>
    <col min="7114" max="7114" width="15.5703125" style="1" customWidth="1"/>
    <col min="7115" max="7115" width="35.85546875" style="1" customWidth="1"/>
    <col min="7116" max="7116" width="8.140625" style="1" customWidth="1"/>
    <col min="7117" max="7117" width="23.140625" style="1" customWidth="1"/>
    <col min="7118" max="7118" width="17.140625" style="1" customWidth="1"/>
    <col min="7119" max="7119" width="25.7109375" style="1" customWidth="1"/>
    <col min="7120" max="7120" width="1.85546875" style="1" customWidth="1"/>
    <col min="7121" max="7366" width="11" style="1"/>
    <col min="7367" max="7367" width="2" style="1" customWidth="1"/>
    <col min="7368" max="7368" width="11.7109375" style="1" customWidth="1"/>
    <col min="7369" max="7369" width="24.7109375" style="1" customWidth="1"/>
    <col min="7370" max="7370" width="15.5703125" style="1" customWidth="1"/>
    <col min="7371" max="7371" width="35.85546875" style="1" customWidth="1"/>
    <col min="7372" max="7372" width="8.140625" style="1" customWidth="1"/>
    <col min="7373" max="7373" width="23.140625" style="1" customWidth="1"/>
    <col min="7374" max="7374" width="17.140625" style="1" customWidth="1"/>
    <col min="7375" max="7375" width="25.7109375" style="1" customWidth="1"/>
    <col min="7376" max="7376" width="1.85546875" style="1" customWidth="1"/>
    <col min="7377" max="7622" width="11" style="1"/>
    <col min="7623" max="7623" width="2" style="1" customWidth="1"/>
    <col min="7624" max="7624" width="11.7109375" style="1" customWidth="1"/>
    <col min="7625" max="7625" width="24.7109375" style="1" customWidth="1"/>
    <col min="7626" max="7626" width="15.5703125" style="1" customWidth="1"/>
    <col min="7627" max="7627" width="35.85546875" style="1" customWidth="1"/>
    <col min="7628" max="7628" width="8.140625" style="1" customWidth="1"/>
    <col min="7629" max="7629" width="23.140625" style="1" customWidth="1"/>
    <col min="7630" max="7630" width="17.140625" style="1" customWidth="1"/>
    <col min="7631" max="7631" width="25.7109375" style="1" customWidth="1"/>
    <col min="7632" max="7632" width="1.85546875" style="1" customWidth="1"/>
    <col min="7633" max="7878" width="11" style="1"/>
    <col min="7879" max="7879" width="2" style="1" customWidth="1"/>
    <col min="7880" max="7880" width="11.7109375" style="1" customWidth="1"/>
    <col min="7881" max="7881" width="24.7109375" style="1" customWidth="1"/>
    <col min="7882" max="7882" width="15.5703125" style="1" customWidth="1"/>
    <col min="7883" max="7883" width="35.85546875" style="1" customWidth="1"/>
    <col min="7884" max="7884" width="8.140625" style="1" customWidth="1"/>
    <col min="7885" max="7885" width="23.140625" style="1" customWidth="1"/>
    <col min="7886" max="7886" width="17.140625" style="1" customWidth="1"/>
    <col min="7887" max="7887" width="25.7109375" style="1" customWidth="1"/>
    <col min="7888" max="7888" width="1.85546875" style="1" customWidth="1"/>
    <col min="7889" max="8134" width="11" style="1"/>
    <col min="8135" max="8135" width="2" style="1" customWidth="1"/>
    <col min="8136" max="8136" width="11.7109375" style="1" customWidth="1"/>
    <col min="8137" max="8137" width="24.7109375" style="1" customWidth="1"/>
    <col min="8138" max="8138" width="15.5703125" style="1" customWidth="1"/>
    <col min="8139" max="8139" width="35.85546875" style="1" customWidth="1"/>
    <col min="8140" max="8140" width="8.140625" style="1" customWidth="1"/>
    <col min="8141" max="8141" width="23.140625" style="1" customWidth="1"/>
    <col min="8142" max="8142" width="17.140625" style="1" customWidth="1"/>
    <col min="8143" max="8143" width="25.7109375" style="1" customWidth="1"/>
    <col min="8144" max="8144" width="1.85546875" style="1" customWidth="1"/>
    <col min="8145" max="8390" width="11" style="1"/>
    <col min="8391" max="8391" width="2" style="1" customWidth="1"/>
    <col min="8392" max="8392" width="11.7109375" style="1" customWidth="1"/>
    <col min="8393" max="8393" width="24.7109375" style="1" customWidth="1"/>
    <col min="8394" max="8394" width="15.5703125" style="1" customWidth="1"/>
    <col min="8395" max="8395" width="35.85546875" style="1" customWidth="1"/>
    <col min="8396" max="8396" width="8.140625" style="1" customWidth="1"/>
    <col min="8397" max="8397" width="23.140625" style="1" customWidth="1"/>
    <col min="8398" max="8398" width="17.140625" style="1" customWidth="1"/>
    <col min="8399" max="8399" width="25.7109375" style="1" customWidth="1"/>
    <col min="8400" max="8400" width="1.85546875" style="1" customWidth="1"/>
    <col min="8401" max="8646" width="11" style="1"/>
    <col min="8647" max="8647" width="2" style="1" customWidth="1"/>
    <col min="8648" max="8648" width="11.7109375" style="1" customWidth="1"/>
    <col min="8649" max="8649" width="24.7109375" style="1" customWidth="1"/>
    <col min="8650" max="8650" width="15.5703125" style="1" customWidth="1"/>
    <col min="8651" max="8651" width="35.85546875" style="1" customWidth="1"/>
    <col min="8652" max="8652" width="8.140625" style="1" customWidth="1"/>
    <col min="8653" max="8653" width="23.140625" style="1" customWidth="1"/>
    <col min="8654" max="8654" width="17.140625" style="1" customWidth="1"/>
    <col min="8655" max="8655" width="25.7109375" style="1" customWidth="1"/>
    <col min="8656" max="8656" width="1.85546875" style="1" customWidth="1"/>
    <col min="8657" max="8902" width="11" style="1"/>
    <col min="8903" max="8903" width="2" style="1" customWidth="1"/>
    <col min="8904" max="8904" width="11.7109375" style="1" customWidth="1"/>
    <col min="8905" max="8905" width="24.7109375" style="1" customWidth="1"/>
    <col min="8906" max="8906" width="15.5703125" style="1" customWidth="1"/>
    <col min="8907" max="8907" width="35.85546875" style="1" customWidth="1"/>
    <col min="8908" max="8908" width="8.140625" style="1" customWidth="1"/>
    <col min="8909" max="8909" width="23.140625" style="1" customWidth="1"/>
    <col min="8910" max="8910" width="17.140625" style="1" customWidth="1"/>
    <col min="8911" max="8911" width="25.7109375" style="1" customWidth="1"/>
    <col min="8912" max="8912" width="1.85546875" style="1" customWidth="1"/>
    <col min="8913" max="9158" width="11" style="1"/>
    <col min="9159" max="9159" width="2" style="1" customWidth="1"/>
    <col min="9160" max="9160" width="11.7109375" style="1" customWidth="1"/>
    <col min="9161" max="9161" width="24.7109375" style="1" customWidth="1"/>
    <col min="9162" max="9162" width="15.5703125" style="1" customWidth="1"/>
    <col min="9163" max="9163" width="35.85546875" style="1" customWidth="1"/>
    <col min="9164" max="9164" width="8.140625" style="1" customWidth="1"/>
    <col min="9165" max="9165" width="23.140625" style="1" customWidth="1"/>
    <col min="9166" max="9166" width="17.140625" style="1" customWidth="1"/>
    <col min="9167" max="9167" width="25.7109375" style="1" customWidth="1"/>
    <col min="9168" max="9168" width="1.85546875" style="1" customWidth="1"/>
    <col min="9169" max="9414" width="11" style="1"/>
    <col min="9415" max="9415" width="2" style="1" customWidth="1"/>
    <col min="9416" max="9416" width="11.7109375" style="1" customWidth="1"/>
    <col min="9417" max="9417" width="24.7109375" style="1" customWidth="1"/>
    <col min="9418" max="9418" width="15.5703125" style="1" customWidth="1"/>
    <col min="9419" max="9419" width="35.85546875" style="1" customWidth="1"/>
    <col min="9420" max="9420" width="8.140625" style="1" customWidth="1"/>
    <col min="9421" max="9421" width="23.140625" style="1" customWidth="1"/>
    <col min="9422" max="9422" width="17.140625" style="1" customWidth="1"/>
    <col min="9423" max="9423" width="25.7109375" style="1" customWidth="1"/>
    <col min="9424" max="9424" width="1.85546875" style="1" customWidth="1"/>
    <col min="9425" max="9670" width="11" style="1"/>
    <col min="9671" max="9671" width="2" style="1" customWidth="1"/>
    <col min="9672" max="9672" width="11.7109375" style="1" customWidth="1"/>
    <col min="9673" max="9673" width="24.7109375" style="1" customWidth="1"/>
    <col min="9674" max="9674" width="15.5703125" style="1" customWidth="1"/>
    <col min="9675" max="9675" width="35.85546875" style="1" customWidth="1"/>
    <col min="9676" max="9676" width="8.140625" style="1" customWidth="1"/>
    <col min="9677" max="9677" width="23.140625" style="1" customWidth="1"/>
    <col min="9678" max="9678" width="17.140625" style="1" customWidth="1"/>
    <col min="9679" max="9679" width="25.7109375" style="1" customWidth="1"/>
    <col min="9680" max="9680" width="1.85546875" style="1" customWidth="1"/>
    <col min="9681" max="9926" width="11" style="1"/>
    <col min="9927" max="9927" width="2" style="1" customWidth="1"/>
    <col min="9928" max="9928" width="11.7109375" style="1" customWidth="1"/>
    <col min="9929" max="9929" width="24.7109375" style="1" customWidth="1"/>
    <col min="9930" max="9930" width="15.5703125" style="1" customWidth="1"/>
    <col min="9931" max="9931" width="35.85546875" style="1" customWidth="1"/>
    <col min="9932" max="9932" width="8.140625" style="1" customWidth="1"/>
    <col min="9933" max="9933" width="23.140625" style="1" customWidth="1"/>
    <col min="9934" max="9934" width="17.140625" style="1" customWidth="1"/>
    <col min="9935" max="9935" width="25.7109375" style="1" customWidth="1"/>
    <col min="9936" max="9936" width="1.85546875" style="1" customWidth="1"/>
    <col min="9937" max="10182" width="11" style="1"/>
    <col min="10183" max="10183" width="2" style="1" customWidth="1"/>
    <col min="10184" max="10184" width="11.7109375" style="1" customWidth="1"/>
    <col min="10185" max="10185" width="24.7109375" style="1" customWidth="1"/>
    <col min="10186" max="10186" width="15.5703125" style="1" customWidth="1"/>
    <col min="10187" max="10187" width="35.85546875" style="1" customWidth="1"/>
    <col min="10188" max="10188" width="8.140625" style="1" customWidth="1"/>
    <col min="10189" max="10189" width="23.140625" style="1" customWidth="1"/>
    <col min="10190" max="10190" width="17.140625" style="1" customWidth="1"/>
    <col min="10191" max="10191" width="25.7109375" style="1" customWidth="1"/>
    <col min="10192" max="10192" width="1.85546875" style="1" customWidth="1"/>
    <col min="10193" max="10438" width="11" style="1"/>
    <col min="10439" max="10439" width="2" style="1" customWidth="1"/>
    <col min="10440" max="10440" width="11.7109375" style="1" customWidth="1"/>
    <col min="10441" max="10441" width="24.7109375" style="1" customWidth="1"/>
    <col min="10442" max="10442" width="15.5703125" style="1" customWidth="1"/>
    <col min="10443" max="10443" width="35.85546875" style="1" customWidth="1"/>
    <col min="10444" max="10444" width="8.140625" style="1" customWidth="1"/>
    <col min="10445" max="10445" width="23.140625" style="1" customWidth="1"/>
    <col min="10446" max="10446" width="17.140625" style="1" customWidth="1"/>
    <col min="10447" max="10447" width="25.7109375" style="1" customWidth="1"/>
    <col min="10448" max="10448" width="1.85546875" style="1" customWidth="1"/>
    <col min="10449" max="10694" width="11" style="1"/>
    <col min="10695" max="10695" width="2" style="1" customWidth="1"/>
    <col min="10696" max="10696" width="11.7109375" style="1" customWidth="1"/>
    <col min="10697" max="10697" width="24.7109375" style="1" customWidth="1"/>
    <col min="10698" max="10698" width="15.5703125" style="1" customWidth="1"/>
    <col min="10699" max="10699" width="35.85546875" style="1" customWidth="1"/>
    <col min="10700" max="10700" width="8.140625" style="1" customWidth="1"/>
    <col min="10701" max="10701" width="23.140625" style="1" customWidth="1"/>
    <col min="10702" max="10702" width="17.140625" style="1" customWidth="1"/>
    <col min="10703" max="10703" width="25.7109375" style="1" customWidth="1"/>
    <col min="10704" max="10704" width="1.85546875" style="1" customWidth="1"/>
    <col min="10705" max="10950" width="11" style="1"/>
    <col min="10951" max="10951" width="2" style="1" customWidth="1"/>
    <col min="10952" max="10952" width="11.7109375" style="1" customWidth="1"/>
    <col min="10953" max="10953" width="24.7109375" style="1" customWidth="1"/>
    <col min="10954" max="10954" width="15.5703125" style="1" customWidth="1"/>
    <col min="10955" max="10955" width="35.85546875" style="1" customWidth="1"/>
    <col min="10956" max="10956" width="8.140625" style="1" customWidth="1"/>
    <col min="10957" max="10957" width="23.140625" style="1" customWidth="1"/>
    <col min="10958" max="10958" width="17.140625" style="1" customWidth="1"/>
    <col min="10959" max="10959" width="25.7109375" style="1" customWidth="1"/>
    <col min="10960" max="10960" width="1.85546875" style="1" customWidth="1"/>
    <col min="10961" max="11206" width="11" style="1"/>
    <col min="11207" max="11207" width="2" style="1" customWidth="1"/>
    <col min="11208" max="11208" width="11.7109375" style="1" customWidth="1"/>
    <col min="11209" max="11209" width="24.7109375" style="1" customWidth="1"/>
    <col min="11210" max="11210" width="15.5703125" style="1" customWidth="1"/>
    <col min="11211" max="11211" width="35.85546875" style="1" customWidth="1"/>
    <col min="11212" max="11212" width="8.140625" style="1" customWidth="1"/>
    <col min="11213" max="11213" width="23.140625" style="1" customWidth="1"/>
    <col min="11214" max="11214" width="17.140625" style="1" customWidth="1"/>
    <col min="11215" max="11215" width="25.7109375" style="1" customWidth="1"/>
    <col min="11216" max="11216" width="1.85546875" style="1" customWidth="1"/>
    <col min="11217" max="11462" width="11" style="1"/>
    <col min="11463" max="11463" width="2" style="1" customWidth="1"/>
    <col min="11464" max="11464" width="11.7109375" style="1" customWidth="1"/>
    <col min="11465" max="11465" width="24.7109375" style="1" customWidth="1"/>
    <col min="11466" max="11466" width="15.5703125" style="1" customWidth="1"/>
    <col min="11467" max="11467" width="35.85546875" style="1" customWidth="1"/>
    <col min="11468" max="11468" width="8.140625" style="1" customWidth="1"/>
    <col min="11469" max="11469" width="23.140625" style="1" customWidth="1"/>
    <col min="11470" max="11470" width="17.140625" style="1" customWidth="1"/>
    <col min="11471" max="11471" width="25.7109375" style="1" customWidth="1"/>
    <col min="11472" max="11472" width="1.85546875" style="1" customWidth="1"/>
    <col min="11473" max="11718" width="11" style="1"/>
    <col min="11719" max="11719" width="2" style="1" customWidth="1"/>
    <col min="11720" max="11720" width="11.7109375" style="1" customWidth="1"/>
    <col min="11721" max="11721" width="24.7109375" style="1" customWidth="1"/>
    <col min="11722" max="11722" width="15.5703125" style="1" customWidth="1"/>
    <col min="11723" max="11723" width="35.85546875" style="1" customWidth="1"/>
    <col min="11724" max="11724" width="8.140625" style="1" customWidth="1"/>
    <col min="11725" max="11725" width="23.140625" style="1" customWidth="1"/>
    <col min="11726" max="11726" width="17.140625" style="1" customWidth="1"/>
    <col min="11727" max="11727" width="25.7109375" style="1" customWidth="1"/>
    <col min="11728" max="11728" width="1.85546875" style="1" customWidth="1"/>
    <col min="11729" max="11974" width="11" style="1"/>
    <col min="11975" max="11975" width="2" style="1" customWidth="1"/>
    <col min="11976" max="11976" width="11.7109375" style="1" customWidth="1"/>
    <col min="11977" max="11977" width="24.7109375" style="1" customWidth="1"/>
    <col min="11978" max="11978" width="15.5703125" style="1" customWidth="1"/>
    <col min="11979" max="11979" width="35.85546875" style="1" customWidth="1"/>
    <col min="11980" max="11980" width="8.140625" style="1" customWidth="1"/>
    <col min="11981" max="11981" width="23.140625" style="1" customWidth="1"/>
    <col min="11982" max="11982" width="17.140625" style="1" customWidth="1"/>
    <col min="11983" max="11983" width="25.7109375" style="1" customWidth="1"/>
    <col min="11984" max="11984" width="1.85546875" style="1" customWidth="1"/>
    <col min="11985" max="12230" width="11" style="1"/>
    <col min="12231" max="12231" width="2" style="1" customWidth="1"/>
    <col min="12232" max="12232" width="11.7109375" style="1" customWidth="1"/>
    <col min="12233" max="12233" width="24.7109375" style="1" customWidth="1"/>
    <col min="12234" max="12234" width="15.5703125" style="1" customWidth="1"/>
    <col min="12235" max="12235" width="35.85546875" style="1" customWidth="1"/>
    <col min="12236" max="12236" width="8.140625" style="1" customWidth="1"/>
    <col min="12237" max="12237" width="23.140625" style="1" customWidth="1"/>
    <col min="12238" max="12238" width="17.140625" style="1" customWidth="1"/>
    <col min="12239" max="12239" width="25.7109375" style="1" customWidth="1"/>
    <col min="12240" max="12240" width="1.85546875" style="1" customWidth="1"/>
    <col min="12241" max="12486" width="11" style="1"/>
    <col min="12487" max="12487" width="2" style="1" customWidth="1"/>
    <col min="12488" max="12488" width="11.7109375" style="1" customWidth="1"/>
    <col min="12489" max="12489" width="24.7109375" style="1" customWidth="1"/>
    <col min="12490" max="12490" width="15.5703125" style="1" customWidth="1"/>
    <col min="12491" max="12491" width="35.85546875" style="1" customWidth="1"/>
    <col min="12492" max="12492" width="8.140625" style="1" customWidth="1"/>
    <col min="12493" max="12493" width="23.140625" style="1" customWidth="1"/>
    <col min="12494" max="12494" width="17.140625" style="1" customWidth="1"/>
    <col min="12495" max="12495" width="25.7109375" style="1" customWidth="1"/>
    <col min="12496" max="12496" width="1.85546875" style="1" customWidth="1"/>
    <col min="12497" max="12742" width="11" style="1"/>
    <col min="12743" max="12743" width="2" style="1" customWidth="1"/>
    <col min="12744" max="12744" width="11.7109375" style="1" customWidth="1"/>
    <col min="12745" max="12745" width="24.7109375" style="1" customWidth="1"/>
    <col min="12746" max="12746" width="15.5703125" style="1" customWidth="1"/>
    <col min="12747" max="12747" width="35.85546875" style="1" customWidth="1"/>
    <col min="12748" max="12748" width="8.140625" style="1" customWidth="1"/>
    <col min="12749" max="12749" width="23.140625" style="1" customWidth="1"/>
    <col min="12750" max="12750" width="17.140625" style="1" customWidth="1"/>
    <col min="12751" max="12751" width="25.7109375" style="1" customWidth="1"/>
    <col min="12752" max="12752" width="1.85546875" style="1" customWidth="1"/>
    <col min="12753" max="12998" width="11" style="1"/>
    <col min="12999" max="12999" width="2" style="1" customWidth="1"/>
    <col min="13000" max="13000" width="11.7109375" style="1" customWidth="1"/>
    <col min="13001" max="13001" width="24.7109375" style="1" customWidth="1"/>
    <col min="13002" max="13002" width="15.5703125" style="1" customWidth="1"/>
    <col min="13003" max="13003" width="35.85546875" style="1" customWidth="1"/>
    <col min="13004" max="13004" width="8.140625" style="1" customWidth="1"/>
    <col min="13005" max="13005" width="23.140625" style="1" customWidth="1"/>
    <col min="13006" max="13006" width="17.140625" style="1" customWidth="1"/>
    <col min="13007" max="13007" width="25.7109375" style="1" customWidth="1"/>
    <col min="13008" max="13008" width="1.85546875" style="1" customWidth="1"/>
    <col min="13009" max="13254" width="11" style="1"/>
    <col min="13255" max="13255" width="2" style="1" customWidth="1"/>
    <col min="13256" max="13256" width="11.7109375" style="1" customWidth="1"/>
    <col min="13257" max="13257" width="24.7109375" style="1" customWidth="1"/>
    <col min="13258" max="13258" width="15.5703125" style="1" customWidth="1"/>
    <col min="13259" max="13259" width="35.85546875" style="1" customWidth="1"/>
    <col min="13260" max="13260" width="8.140625" style="1" customWidth="1"/>
    <col min="13261" max="13261" width="23.140625" style="1" customWidth="1"/>
    <col min="13262" max="13262" width="17.140625" style="1" customWidth="1"/>
    <col min="13263" max="13263" width="25.7109375" style="1" customWidth="1"/>
    <col min="13264" max="13264" width="1.85546875" style="1" customWidth="1"/>
    <col min="13265" max="13510" width="11" style="1"/>
    <col min="13511" max="13511" width="2" style="1" customWidth="1"/>
    <col min="13512" max="13512" width="11.7109375" style="1" customWidth="1"/>
    <col min="13513" max="13513" width="24.7109375" style="1" customWidth="1"/>
    <col min="13514" max="13514" width="15.5703125" style="1" customWidth="1"/>
    <col min="13515" max="13515" width="35.85546875" style="1" customWidth="1"/>
    <col min="13516" max="13516" width="8.140625" style="1" customWidth="1"/>
    <col min="13517" max="13517" width="23.140625" style="1" customWidth="1"/>
    <col min="13518" max="13518" width="17.140625" style="1" customWidth="1"/>
    <col min="13519" max="13519" width="25.7109375" style="1" customWidth="1"/>
    <col min="13520" max="13520" width="1.85546875" style="1" customWidth="1"/>
    <col min="13521" max="13766" width="11" style="1"/>
    <col min="13767" max="13767" width="2" style="1" customWidth="1"/>
    <col min="13768" max="13768" width="11.7109375" style="1" customWidth="1"/>
    <col min="13769" max="13769" width="24.7109375" style="1" customWidth="1"/>
    <col min="13770" max="13770" width="15.5703125" style="1" customWidth="1"/>
    <col min="13771" max="13771" width="35.85546875" style="1" customWidth="1"/>
    <col min="13772" max="13772" width="8.140625" style="1" customWidth="1"/>
    <col min="13773" max="13773" width="23.140625" style="1" customWidth="1"/>
    <col min="13774" max="13774" width="17.140625" style="1" customWidth="1"/>
    <col min="13775" max="13775" width="25.7109375" style="1" customWidth="1"/>
    <col min="13776" max="13776" width="1.85546875" style="1" customWidth="1"/>
    <col min="13777" max="14022" width="11" style="1"/>
    <col min="14023" max="14023" width="2" style="1" customWidth="1"/>
    <col min="14024" max="14024" width="11.7109375" style="1" customWidth="1"/>
    <col min="14025" max="14025" width="24.7109375" style="1" customWidth="1"/>
    <col min="14026" max="14026" width="15.5703125" style="1" customWidth="1"/>
    <col min="14027" max="14027" width="35.85546875" style="1" customWidth="1"/>
    <col min="14028" max="14028" width="8.140625" style="1" customWidth="1"/>
    <col min="14029" max="14029" width="23.140625" style="1" customWidth="1"/>
    <col min="14030" max="14030" width="17.140625" style="1" customWidth="1"/>
    <col min="14031" max="14031" width="25.7109375" style="1" customWidth="1"/>
    <col min="14032" max="14032" width="1.85546875" style="1" customWidth="1"/>
    <col min="14033" max="14278" width="11" style="1"/>
    <col min="14279" max="14279" width="2" style="1" customWidth="1"/>
    <col min="14280" max="14280" width="11.7109375" style="1" customWidth="1"/>
    <col min="14281" max="14281" width="24.7109375" style="1" customWidth="1"/>
    <col min="14282" max="14282" width="15.5703125" style="1" customWidth="1"/>
    <col min="14283" max="14283" width="35.85546875" style="1" customWidth="1"/>
    <col min="14284" max="14284" width="8.140625" style="1" customWidth="1"/>
    <col min="14285" max="14285" width="23.140625" style="1" customWidth="1"/>
    <col min="14286" max="14286" width="17.140625" style="1" customWidth="1"/>
    <col min="14287" max="14287" width="25.7109375" style="1" customWidth="1"/>
    <col min="14288" max="14288" width="1.85546875" style="1" customWidth="1"/>
    <col min="14289" max="14534" width="11" style="1"/>
    <col min="14535" max="14535" width="2" style="1" customWidth="1"/>
    <col min="14536" max="14536" width="11.7109375" style="1" customWidth="1"/>
    <col min="14537" max="14537" width="24.7109375" style="1" customWidth="1"/>
    <col min="14538" max="14538" width="15.5703125" style="1" customWidth="1"/>
    <col min="14539" max="14539" width="35.85546875" style="1" customWidth="1"/>
    <col min="14540" max="14540" width="8.140625" style="1" customWidth="1"/>
    <col min="14541" max="14541" width="23.140625" style="1" customWidth="1"/>
    <col min="14542" max="14542" width="17.140625" style="1" customWidth="1"/>
    <col min="14543" max="14543" width="25.7109375" style="1" customWidth="1"/>
    <col min="14544" max="14544" width="1.85546875" style="1" customWidth="1"/>
    <col min="14545" max="14790" width="11" style="1"/>
    <col min="14791" max="14791" width="2" style="1" customWidth="1"/>
    <col min="14792" max="14792" width="11.7109375" style="1" customWidth="1"/>
    <col min="14793" max="14793" width="24.7109375" style="1" customWidth="1"/>
    <col min="14794" max="14794" width="15.5703125" style="1" customWidth="1"/>
    <col min="14795" max="14795" width="35.85546875" style="1" customWidth="1"/>
    <col min="14796" max="14796" width="8.140625" style="1" customWidth="1"/>
    <col min="14797" max="14797" width="23.140625" style="1" customWidth="1"/>
    <col min="14798" max="14798" width="17.140625" style="1" customWidth="1"/>
    <col min="14799" max="14799" width="25.7109375" style="1" customWidth="1"/>
    <col min="14800" max="14800" width="1.85546875" style="1" customWidth="1"/>
    <col min="14801" max="15046" width="11" style="1"/>
    <col min="15047" max="15047" width="2" style="1" customWidth="1"/>
    <col min="15048" max="15048" width="11.7109375" style="1" customWidth="1"/>
    <col min="15049" max="15049" width="24.7109375" style="1" customWidth="1"/>
    <col min="15050" max="15050" width="15.5703125" style="1" customWidth="1"/>
    <col min="15051" max="15051" width="35.85546875" style="1" customWidth="1"/>
    <col min="15052" max="15052" width="8.140625" style="1" customWidth="1"/>
    <col min="15053" max="15053" width="23.140625" style="1" customWidth="1"/>
    <col min="15054" max="15054" width="17.140625" style="1" customWidth="1"/>
    <col min="15055" max="15055" width="25.7109375" style="1" customWidth="1"/>
    <col min="15056" max="15056" width="1.85546875" style="1" customWidth="1"/>
    <col min="15057" max="15302" width="11" style="1"/>
    <col min="15303" max="15303" width="2" style="1" customWidth="1"/>
    <col min="15304" max="15304" width="11.7109375" style="1" customWidth="1"/>
    <col min="15305" max="15305" width="24.7109375" style="1" customWidth="1"/>
    <col min="15306" max="15306" width="15.5703125" style="1" customWidth="1"/>
    <col min="15307" max="15307" width="35.85546875" style="1" customWidth="1"/>
    <col min="15308" max="15308" width="8.140625" style="1" customWidth="1"/>
    <col min="15309" max="15309" width="23.140625" style="1" customWidth="1"/>
    <col min="15310" max="15310" width="17.140625" style="1" customWidth="1"/>
    <col min="15311" max="15311" width="25.7109375" style="1" customWidth="1"/>
    <col min="15312" max="15312" width="1.85546875" style="1" customWidth="1"/>
    <col min="15313" max="15558" width="11" style="1"/>
    <col min="15559" max="15559" width="2" style="1" customWidth="1"/>
    <col min="15560" max="15560" width="11.7109375" style="1" customWidth="1"/>
    <col min="15561" max="15561" width="24.7109375" style="1" customWidth="1"/>
    <col min="15562" max="15562" width="15.5703125" style="1" customWidth="1"/>
    <col min="15563" max="15563" width="35.85546875" style="1" customWidth="1"/>
    <col min="15564" max="15564" width="8.140625" style="1" customWidth="1"/>
    <col min="15565" max="15565" width="23.140625" style="1" customWidth="1"/>
    <col min="15566" max="15566" width="17.140625" style="1" customWidth="1"/>
    <col min="15567" max="15567" width="25.7109375" style="1" customWidth="1"/>
    <col min="15568" max="15568" width="1.85546875" style="1" customWidth="1"/>
    <col min="15569" max="15814" width="11" style="1"/>
    <col min="15815" max="15815" width="2" style="1" customWidth="1"/>
    <col min="15816" max="15816" width="11.7109375" style="1" customWidth="1"/>
    <col min="15817" max="15817" width="24.7109375" style="1" customWidth="1"/>
    <col min="15818" max="15818" width="15.5703125" style="1" customWidth="1"/>
    <col min="15819" max="15819" width="35.85546875" style="1" customWidth="1"/>
    <col min="15820" max="15820" width="8.140625" style="1" customWidth="1"/>
    <col min="15821" max="15821" width="23.140625" style="1" customWidth="1"/>
    <col min="15822" max="15822" width="17.140625" style="1" customWidth="1"/>
    <col min="15823" max="15823" width="25.7109375" style="1" customWidth="1"/>
    <col min="15824" max="15824" width="1.85546875" style="1" customWidth="1"/>
    <col min="15825" max="16070" width="11" style="1"/>
    <col min="16071" max="16071" width="2" style="1" customWidth="1"/>
    <col min="16072" max="16072" width="11.7109375" style="1" customWidth="1"/>
    <col min="16073" max="16073" width="24.7109375" style="1" customWidth="1"/>
    <col min="16074" max="16074" width="15.5703125" style="1" customWidth="1"/>
    <col min="16075" max="16075" width="35.85546875" style="1" customWidth="1"/>
    <col min="16076" max="16076" width="8.140625" style="1" customWidth="1"/>
    <col min="16077" max="16077" width="23.140625" style="1" customWidth="1"/>
    <col min="16078" max="16078" width="17.140625" style="1" customWidth="1"/>
    <col min="16079" max="16079" width="25.7109375" style="1" customWidth="1"/>
    <col min="16080" max="16080" width="1.85546875" style="1" customWidth="1"/>
    <col min="16081" max="16368" width="11" style="1"/>
    <col min="16369" max="16384" width="11.42578125" style="1" customWidth="1"/>
  </cols>
  <sheetData>
    <row r="1" spans="2:8" customFormat="1" ht="15" x14ac:dyDescent="0.25">
      <c r="D1" s="152"/>
      <c r="H1" s="27"/>
    </row>
    <row r="2" spans="2:8" customFormat="1" ht="15" x14ac:dyDescent="0.25">
      <c r="D2" s="152"/>
      <c r="H2" s="27"/>
    </row>
    <row r="3" spans="2:8" customFormat="1" ht="15" x14ac:dyDescent="0.25">
      <c r="D3" s="152"/>
      <c r="H3" s="27"/>
    </row>
    <row r="4" spans="2:8" customFormat="1" ht="15" x14ac:dyDescent="0.25">
      <c r="D4" s="152"/>
      <c r="H4" s="27"/>
    </row>
    <row r="5" spans="2:8" customFormat="1" ht="15" x14ac:dyDescent="0.25">
      <c r="D5" s="152"/>
      <c r="H5" s="27"/>
    </row>
    <row r="6" spans="2:8" customFormat="1" ht="15" x14ac:dyDescent="0.25">
      <c r="D6" s="152"/>
      <c r="H6" s="27"/>
    </row>
    <row r="7" spans="2:8" customFormat="1" ht="15" x14ac:dyDescent="0.25">
      <c r="D7" s="152"/>
      <c r="H7" s="27"/>
    </row>
    <row r="8" spans="2:8" customFormat="1" ht="15" x14ac:dyDescent="0.25">
      <c r="D8" s="152"/>
      <c r="H8" s="27"/>
    </row>
    <row r="9" spans="2:8" customFormat="1" ht="17.25" x14ac:dyDescent="0.35">
      <c r="B9" s="213" t="s">
        <v>211</v>
      </c>
      <c r="C9" s="213"/>
      <c r="D9" s="213"/>
      <c r="E9" s="213"/>
      <c r="F9" s="213"/>
      <c r="G9" s="213"/>
      <c r="H9" s="27"/>
    </row>
    <row r="10" spans="2:8" customFormat="1" ht="17.25" x14ac:dyDescent="0.35">
      <c r="B10" s="213" t="s">
        <v>0</v>
      </c>
      <c r="C10" s="213"/>
      <c r="D10" s="213"/>
      <c r="E10" s="213"/>
      <c r="F10" s="213"/>
      <c r="G10" s="213"/>
      <c r="H10" s="27"/>
    </row>
    <row r="11" spans="2:8" customFormat="1" ht="17.25" x14ac:dyDescent="0.35">
      <c r="B11" s="213" t="s">
        <v>198</v>
      </c>
      <c r="C11" s="213"/>
      <c r="D11" s="213"/>
      <c r="E11" s="213"/>
      <c r="F11" s="213"/>
      <c r="G11" s="213"/>
      <c r="H11" s="27"/>
    </row>
    <row r="12" spans="2:8" customFormat="1" ht="17.25" x14ac:dyDescent="0.35">
      <c r="B12" s="213" t="s">
        <v>252</v>
      </c>
      <c r="C12" s="213"/>
      <c r="D12" s="213"/>
      <c r="E12" s="213"/>
      <c r="F12" s="213"/>
      <c r="G12" s="213"/>
      <c r="H12" s="27"/>
    </row>
    <row r="13" spans="2:8" ht="17.25" x14ac:dyDescent="0.35">
      <c r="B13" s="77"/>
      <c r="C13" s="77"/>
      <c r="D13" s="153"/>
      <c r="E13" s="77"/>
      <c r="F13" s="77"/>
      <c r="G13" s="77"/>
    </row>
    <row r="14" spans="2:8" ht="17.25" thickBot="1" x14ac:dyDescent="0.35"/>
    <row r="15" spans="2:8" ht="18" thickBot="1" x14ac:dyDescent="0.4">
      <c r="B15" s="11" t="s">
        <v>2</v>
      </c>
      <c r="C15" s="12" t="s">
        <v>190</v>
      </c>
      <c r="D15" s="154" t="s">
        <v>191</v>
      </c>
      <c r="E15" s="13" t="s">
        <v>1</v>
      </c>
      <c r="F15" s="14" t="s">
        <v>192</v>
      </c>
      <c r="G15" s="15" t="s">
        <v>193</v>
      </c>
    </row>
    <row r="16" spans="2:8" ht="34.5" customHeight="1" x14ac:dyDescent="0.3">
      <c r="B16" s="102" t="s">
        <v>5</v>
      </c>
      <c r="C16" s="103">
        <v>41298</v>
      </c>
      <c r="D16" s="155" t="s">
        <v>3</v>
      </c>
      <c r="E16" s="104" t="s">
        <v>4</v>
      </c>
      <c r="F16" s="105">
        <v>54885.4</v>
      </c>
      <c r="G16" s="106"/>
      <c r="H16" s="149"/>
    </row>
    <row r="17" spans="2:8" ht="34.5" customHeight="1" x14ac:dyDescent="0.3">
      <c r="B17" s="107" t="s">
        <v>8</v>
      </c>
      <c r="C17" s="108">
        <v>41410</v>
      </c>
      <c r="D17" s="109" t="s">
        <v>6</v>
      </c>
      <c r="E17" s="109" t="s">
        <v>7</v>
      </c>
      <c r="F17" s="110">
        <v>453295.58</v>
      </c>
      <c r="G17" s="111"/>
      <c r="H17" s="149"/>
    </row>
    <row r="18" spans="2:8" ht="34.5" customHeight="1" x14ac:dyDescent="0.3">
      <c r="B18" s="112" t="s">
        <v>10</v>
      </c>
      <c r="C18" s="113">
        <v>41484</v>
      </c>
      <c r="D18" s="114" t="s">
        <v>9</v>
      </c>
      <c r="E18" s="114" t="s">
        <v>4</v>
      </c>
      <c r="F18" s="115">
        <v>582796.1</v>
      </c>
      <c r="G18" s="111"/>
      <c r="H18" s="149"/>
    </row>
    <row r="19" spans="2:8" ht="34.5" customHeight="1" x14ac:dyDescent="0.3">
      <c r="B19" s="112" t="s">
        <v>12</v>
      </c>
      <c r="C19" s="116">
        <v>41548</v>
      </c>
      <c r="D19" s="114" t="s">
        <v>11</v>
      </c>
      <c r="E19" s="114" t="s">
        <v>4</v>
      </c>
      <c r="F19" s="117">
        <v>130508</v>
      </c>
      <c r="G19" s="111"/>
      <c r="H19" s="149"/>
    </row>
    <row r="20" spans="2:8" ht="34.5" customHeight="1" x14ac:dyDescent="0.3">
      <c r="B20" s="112" t="s">
        <v>14</v>
      </c>
      <c r="C20" s="113">
        <v>41576</v>
      </c>
      <c r="D20" s="114" t="s">
        <v>13</v>
      </c>
      <c r="E20" s="114" t="s">
        <v>4</v>
      </c>
      <c r="F20" s="117">
        <v>175973.4</v>
      </c>
      <c r="G20" s="111"/>
      <c r="H20" s="149"/>
    </row>
    <row r="21" spans="2:8" ht="34.5" customHeight="1" x14ac:dyDescent="0.3">
      <c r="B21" s="112" t="s">
        <v>17</v>
      </c>
      <c r="C21" s="113">
        <v>41729</v>
      </c>
      <c r="D21" s="114" t="s">
        <v>15</v>
      </c>
      <c r="E21" s="114" t="s">
        <v>16</v>
      </c>
      <c r="F21" s="115">
        <v>113073.5</v>
      </c>
      <c r="G21" s="111"/>
      <c r="H21" s="149"/>
    </row>
    <row r="22" spans="2:8" ht="34.5" customHeight="1" x14ac:dyDescent="0.3">
      <c r="B22" s="112" t="s">
        <v>19</v>
      </c>
      <c r="C22" s="113">
        <v>41976</v>
      </c>
      <c r="D22" s="114" t="s">
        <v>18</v>
      </c>
      <c r="E22" s="114" t="s">
        <v>4</v>
      </c>
      <c r="F22" s="117">
        <v>10856</v>
      </c>
      <c r="G22" s="111"/>
      <c r="H22" s="149"/>
    </row>
    <row r="23" spans="2:8" ht="34.5" customHeight="1" x14ac:dyDescent="0.3">
      <c r="B23" s="112" t="s">
        <v>22</v>
      </c>
      <c r="C23" s="113">
        <v>42037</v>
      </c>
      <c r="D23" s="114" t="s">
        <v>20</v>
      </c>
      <c r="E23" s="114" t="s">
        <v>21</v>
      </c>
      <c r="F23" s="115">
        <v>476468.9</v>
      </c>
      <c r="G23" s="111"/>
      <c r="H23" s="149"/>
    </row>
    <row r="24" spans="2:8" ht="34.5" customHeight="1" x14ac:dyDescent="0.3">
      <c r="B24" s="112" t="s">
        <v>24</v>
      </c>
      <c r="C24" s="113">
        <v>42125</v>
      </c>
      <c r="D24" s="114" t="s">
        <v>23</v>
      </c>
      <c r="E24" s="114" t="s">
        <v>4</v>
      </c>
      <c r="F24" s="115">
        <v>595720.64</v>
      </c>
      <c r="G24" s="111"/>
      <c r="H24" s="149"/>
    </row>
    <row r="25" spans="2:8" ht="34.5" customHeight="1" x14ac:dyDescent="0.3">
      <c r="B25" s="112" t="s">
        <v>26</v>
      </c>
      <c r="C25" s="116">
        <v>42208</v>
      </c>
      <c r="D25" s="114" t="s">
        <v>25</v>
      </c>
      <c r="E25" s="114" t="s">
        <v>4</v>
      </c>
      <c r="F25" s="117">
        <v>593000</v>
      </c>
      <c r="G25" s="111"/>
      <c r="H25" s="149"/>
    </row>
    <row r="26" spans="2:8" ht="34.5" customHeight="1" x14ac:dyDescent="0.3">
      <c r="B26" s="112" t="s">
        <v>28</v>
      </c>
      <c r="C26" s="113">
        <v>42248</v>
      </c>
      <c r="D26" s="114" t="s">
        <v>27</v>
      </c>
      <c r="E26" s="114" t="s">
        <v>4</v>
      </c>
      <c r="F26" s="115">
        <v>269394.2</v>
      </c>
      <c r="G26" s="111"/>
      <c r="H26" s="149"/>
    </row>
    <row r="27" spans="2:8" ht="34.5" customHeight="1" x14ac:dyDescent="0.3">
      <c r="B27" s="112" t="s">
        <v>31</v>
      </c>
      <c r="C27" s="113">
        <v>42338</v>
      </c>
      <c r="D27" s="114" t="s">
        <v>29</v>
      </c>
      <c r="E27" s="114" t="s">
        <v>30</v>
      </c>
      <c r="F27" s="118">
        <v>2242000</v>
      </c>
      <c r="G27" s="111"/>
      <c r="H27" s="149"/>
    </row>
    <row r="28" spans="2:8" ht="34.5" customHeight="1" x14ac:dyDescent="0.3">
      <c r="B28" s="112" t="s">
        <v>33</v>
      </c>
      <c r="C28" s="119">
        <v>42353</v>
      </c>
      <c r="D28" s="114" t="s">
        <v>32</v>
      </c>
      <c r="E28" s="109" t="s">
        <v>4</v>
      </c>
      <c r="F28" s="120">
        <v>137352</v>
      </c>
      <c r="G28" s="111"/>
      <c r="H28" s="149"/>
    </row>
    <row r="29" spans="2:8" ht="34.5" customHeight="1" x14ac:dyDescent="0.3">
      <c r="B29" s="112" t="s">
        <v>34</v>
      </c>
      <c r="C29" s="119">
        <v>42356</v>
      </c>
      <c r="D29" s="114" t="s">
        <v>32</v>
      </c>
      <c r="E29" s="109" t="s">
        <v>4</v>
      </c>
      <c r="F29" s="120">
        <v>104430</v>
      </c>
      <c r="G29" s="111"/>
      <c r="H29" s="149"/>
    </row>
    <row r="30" spans="2:8" ht="34.5" customHeight="1" x14ac:dyDescent="0.3">
      <c r="B30" s="112" t="s">
        <v>35</v>
      </c>
      <c r="C30" s="119">
        <v>42360</v>
      </c>
      <c r="D30" s="114" t="s">
        <v>32</v>
      </c>
      <c r="E30" s="109" t="s">
        <v>4</v>
      </c>
      <c r="F30" s="120">
        <v>53996.800000000003</v>
      </c>
      <c r="G30" s="111"/>
      <c r="H30" s="149"/>
    </row>
    <row r="31" spans="2:8" ht="34.5" customHeight="1" x14ac:dyDescent="0.3">
      <c r="B31" s="112" t="s">
        <v>36</v>
      </c>
      <c r="C31" s="119">
        <v>42360</v>
      </c>
      <c r="D31" s="114" t="s">
        <v>32</v>
      </c>
      <c r="E31" s="109" t="s">
        <v>4</v>
      </c>
      <c r="F31" s="120">
        <v>73301.600000000006</v>
      </c>
      <c r="G31" s="111"/>
      <c r="H31" s="149"/>
    </row>
    <row r="32" spans="2:8" ht="34.5" customHeight="1" x14ac:dyDescent="0.3">
      <c r="B32" s="112" t="s">
        <v>37</v>
      </c>
      <c r="C32" s="119">
        <v>42366</v>
      </c>
      <c r="D32" s="114" t="s">
        <v>32</v>
      </c>
      <c r="E32" s="109" t="s">
        <v>4</v>
      </c>
      <c r="F32" s="120">
        <v>8572.7000000000007</v>
      </c>
      <c r="G32" s="111"/>
      <c r="H32" s="149"/>
    </row>
    <row r="33" spans="2:8" ht="34.5" customHeight="1" x14ac:dyDescent="0.3">
      <c r="B33" s="112" t="s">
        <v>41</v>
      </c>
      <c r="C33" s="113">
        <v>42368</v>
      </c>
      <c r="D33" s="114" t="s">
        <v>40</v>
      </c>
      <c r="E33" s="109" t="s">
        <v>4</v>
      </c>
      <c r="F33" s="120">
        <v>87497</v>
      </c>
      <c r="G33" s="111"/>
      <c r="H33" s="149"/>
    </row>
    <row r="34" spans="2:8" ht="34.5" customHeight="1" x14ac:dyDescent="0.3">
      <c r="B34" s="112" t="s">
        <v>38</v>
      </c>
      <c r="C34" s="119">
        <v>42368</v>
      </c>
      <c r="D34" s="114" t="s">
        <v>32</v>
      </c>
      <c r="E34" s="109" t="s">
        <v>4</v>
      </c>
      <c r="F34" s="120">
        <v>18325.400000000001</v>
      </c>
      <c r="G34" s="111"/>
      <c r="H34" s="149"/>
    </row>
    <row r="35" spans="2:8" ht="34.5" customHeight="1" x14ac:dyDescent="0.3">
      <c r="B35" s="112" t="s">
        <v>39</v>
      </c>
      <c r="C35" s="119">
        <v>42368</v>
      </c>
      <c r="D35" s="114" t="s">
        <v>32</v>
      </c>
      <c r="E35" s="109" t="s">
        <v>4</v>
      </c>
      <c r="F35" s="120">
        <v>7198</v>
      </c>
      <c r="G35" s="111"/>
      <c r="H35" s="149"/>
    </row>
    <row r="36" spans="2:8" ht="34.5" customHeight="1" x14ac:dyDescent="0.3">
      <c r="B36" s="112" t="s">
        <v>44</v>
      </c>
      <c r="C36" s="116">
        <v>42401</v>
      </c>
      <c r="D36" s="114" t="s">
        <v>42</v>
      </c>
      <c r="E36" s="109" t="s">
        <v>43</v>
      </c>
      <c r="F36" s="120">
        <v>25000</v>
      </c>
      <c r="G36" s="111"/>
      <c r="H36" s="149"/>
    </row>
    <row r="37" spans="2:8" ht="34.5" customHeight="1" x14ac:dyDescent="0.3">
      <c r="B37" s="112" t="s">
        <v>50</v>
      </c>
      <c r="C37" s="116">
        <v>42409</v>
      </c>
      <c r="D37" s="114" t="s">
        <v>42</v>
      </c>
      <c r="E37" s="114" t="s">
        <v>43</v>
      </c>
      <c r="F37" s="120">
        <v>25000</v>
      </c>
      <c r="G37" s="111"/>
      <c r="H37" s="149"/>
    </row>
    <row r="38" spans="2:8" ht="34.5" customHeight="1" x14ac:dyDescent="0.3">
      <c r="B38" s="112" t="s">
        <v>46</v>
      </c>
      <c r="C38" s="116">
        <v>42409</v>
      </c>
      <c r="D38" s="114" t="s">
        <v>45</v>
      </c>
      <c r="E38" s="114" t="s">
        <v>4</v>
      </c>
      <c r="F38" s="121">
        <v>440871.6</v>
      </c>
      <c r="G38" s="111"/>
      <c r="H38" s="149"/>
    </row>
    <row r="39" spans="2:8" ht="34.5" customHeight="1" x14ac:dyDescent="0.3">
      <c r="B39" s="112" t="s">
        <v>47</v>
      </c>
      <c r="C39" s="116">
        <v>42409</v>
      </c>
      <c r="D39" s="114" t="s">
        <v>45</v>
      </c>
      <c r="E39" s="114" t="s">
        <v>4</v>
      </c>
      <c r="F39" s="121">
        <v>1580049.5</v>
      </c>
      <c r="G39" s="111"/>
      <c r="H39" s="149"/>
    </row>
    <row r="40" spans="2:8" ht="34.5" customHeight="1" x14ac:dyDescent="0.3">
      <c r="B40" s="112" t="s">
        <v>5</v>
      </c>
      <c r="C40" s="116">
        <v>42409</v>
      </c>
      <c r="D40" s="114" t="s">
        <v>45</v>
      </c>
      <c r="E40" s="114" t="s">
        <v>4</v>
      </c>
      <c r="F40" s="121">
        <v>879713.6</v>
      </c>
      <c r="G40" s="111"/>
      <c r="H40" s="149"/>
    </row>
    <row r="41" spans="2:8" ht="34.5" customHeight="1" x14ac:dyDescent="0.3">
      <c r="B41" s="112" t="s">
        <v>48</v>
      </c>
      <c r="C41" s="116">
        <v>42409</v>
      </c>
      <c r="D41" s="114" t="s">
        <v>45</v>
      </c>
      <c r="E41" s="114" t="s">
        <v>4</v>
      </c>
      <c r="F41" s="121">
        <v>355770</v>
      </c>
      <c r="G41" s="111"/>
      <c r="H41" s="149"/>
    </row>
    <row r="42" spans="2:8" ht="34.5" customHeight="1" x14ac:dyDescent="0.3">
      <c r="B42" s="112" t="s">
        <v>49</v>
      </c>
      <c r="C42" s="116">
        <v>42409</v>
      </c>
      <c r="D42" s="114" t="s">
        <v>45</v>
      </c>
      <c r="E42" s="114" t="s">
        <v>4</v>
      </c>
      <c r="F42" s="121">
        <v>323054.5</v>
      </c>
      <c r="G42" s="111"/>
      <c r="H42" s="149"/>
    </row>
    <row r="43" spans="2:8" ht="34.5" customHeight="1" x14ac:dyDescent="0.3">
      <c r="B43" s="112" t="s">
        <v>52</v>
      </c>
      <c r="C43" s="116">
        <v>42410</v>
      </c>
      <c r="D43" s="114" t="s">
        <v>51</v>
      </c>
      <c r="E43" s="114" t="s">
        <v>4</v>
      </c>
      <c r="F43" s="120">
        <v>650850.30000000005</v>
      </c>
      <c r="G43" s="111"/>
      <c r="H43" s="149"/>
    </row>
    <row r="44" spans="2:8" ht="34.5" customHeight="1" x14ac:dyDescent="0.3">
      <c r="B44" s="112" t="s">
        <v>53</v>
      </c>
      <c r="C44" s="116">
        <v>42426</v>
      </c>
      <c r="D44" s="114" t="s">
        <v>45</v>
      </c>
      <c r="E44" s="114" t="s">
        <v>4</v>
      </c>
      <c r="F44" s="121">
        <v>134668.68</v>
      </c>
      <c r="G44" s="111"/>
      <c r="H44" s="149"/>
    </row>
    <row r="45" spans="2:8" ht="34.5" customHeight="1" x14ac:dyDescent="0.3">
      <c r="B45" s="112" t="s">
        <v>54</v>
      </c>
      <c r="C45" s="113">
        <v>42429</v>
      </c>
      <c r="D45" s="114" t="s">
        <v>40</v>
      </c>
      <c r="E45" s="114" t="s">
        <v>4</v>
      </c>
      <c r="F45" s="117">
        <v>69797</v>
      </c>
      <c r="G45" s="111"/>
      <c r="H45" s="149"/>
    </row>
    <row r="46" spans="2:8" ht="34.5" customHeight="1" x14ac:dyDescent="0.3">
      <c r="B46" s="122" t="s">
        <v>56</v>
      </c>
      <c r="C46" s="113">
        <v>42432</v>
      </c>
      <c r="D46" s="114" t="s">
        <v>55</v>
      </c>
      <c r="E46" s="114" t="s">
        <v>4</v>
      </c>
      <c r="F46" s="118">
        <v>1127136</v>
      </c>
      <c r="G46" s="111"/>
      <c r="H46" s="149"/>
    </row>
    <row r="47" spans="2:8" ht="34.5" customHeight="1" x14ac:dyDescent="0.3">
      <c r="B47" s="112" t="s">
        <v>57</v>
      </c>
      <c r="C47" s="116">
        <v>42433</v>
      </c>
      <c r="D47" s="114" t="s">
        <v>45</v>
      </c>
      <c r="E47" s="114" t="s">
        <v>4</v>
      </c>
      <c r="F47" s="121">
        <v>547520</v>
      </c>
      <c r="G47" s="111"/>
      <c r="H47" s="149"/>
    </row>
    <row r="48" spans="2:8" ht="34.5" customHeight="1" x14ac:dyDescent="0.3">
      <c r="B48" s="112" t="s">
        <v>58</v>
      </c>
      <c r="C48" s="116">
        <v>42438</v>
      </c>
      <c r="D48" s="114" t="s">
        <v>45</v>
      </c>
      <c r="E48" s="114" t="s">
        <v>4</v>
      </c>
      <c r="F48" s="121">
        <v>557506.93000000005</v>
      </c>
      <c r="G48" s="111"/>
      <c r="H48" s="149"/>
    </row>
    <row r="49" spans="2:8" ht="34.5" customHeight="1" x14ac:dyDescent="0.3">
      <c r="B49" s="112" t="s">
        <v>59</v>
      </c>
      <c r="C49" s="116">
        <v>42438</v>
      </c>
      <c r="D49" s="114" t="s">
        <v>45</v>
      </c>
      <c r="E49" s="114" t="s">
        <v>4</v>
      </c>
      <c r="F49" s="121">
        <v>609880.05000000005</v>
      </c>
      <c r="G49" s="111"/>
      <c r="H49" s="149"/>
    </row>
    <row r="50" spans="2:8" ht="34.5" customHeight="1" x14ac:dyDescent="0.3">
      <c r="B50" s="112" t="s">
        <v>60</v>
      </c>
      <c r="C50" s="116">
        <v>42438</v>
      </c>
      <c r="D50" s="114" t="s">
        <v>45</v>
      </c>
      <c r="E50" s="114" t="s">
        <v>4</v>
      </c>
      <c r="F50" s="121">
        <v>674665</v>
      </c>
      <c r="G50" s="111"/>
      <c r="H50" s="149"/>
    </row>
    <row r="51" spans="2:8" ht="34.5" customHeight="1" x14ac:dyDescent="0.3">
      <c r="B51" s="112" t="s">
        <v>61</v>
      </c>
      <c r="C51" s="116">
        <v>42438</v>
      </c>
      <c r="D51" s="114" t="s">
        <v>45</v>
      </c>
      <c r="E51" s="114" t="s">
        <v>4</v>
      </c>
      <c r="F51" s="121">
        <v>258502.6</v>
      </c>
      <c r="G51" s="111"/>
      <c r="H51" s="149"/>
    </row>
    <row r="52" spans="2:8" ht="30" customHeight="1" x14ac:dyDescent="0.3">
      <c r="B52" s="112" t="s">
        <v>62</v>
      </c>
      <c r="C52" s="116">
        <v>42447</v>
      </c>
      <c r="D52" s="114" t="s">
        <v>45</v>
      </c>
      <c r="E52" s="114" t="s">
        <v>4</v>
      </c>
      <c r="F52" s="121">
        <v>169920</v>
      </c>
      <c r="G52" s="111"/>
      <c r="H52" s="149"/>
    </row>
    <row r="53" spans="2:8" ht="30" customHeight="1" x14ac:dyDescent="0.3">
      <c r="B53" s="112" t="s">
        <v>63</v>
      </c>
      <c r="C53" s="116">
        <v>42447</v>
      </c>
      <c r="D53" s="114" t="s">
        <v>45</v>
      </c>
      <c r="E53" s="114" t="s">
        <v>4</v>
      </c>
      <c r="F53" s="121">
        <v>477900</v>
      </c>
      <c r="G53" s="111"/>
      <c r="H53" s="149"/>
    </row>
    <row r="54" spans="2:8" ht="30" customHeight="1" x14ac:dyDescent="0.3">
      <c r="B54" s="112" t="s">
        <v>64</v>
      </c>
      <c r="C54" s="116">
        <v>42447</v>
      </c>
      <c r="D54" s="114" t="s">
        <v>45</v>
      </c>
      <c r="E54" s="114" t="s">
        <v>4</v>
      </c>
      <c r="F54" s="121">
        <v>226206</v>
      </c>
      <c r="G54" s="111"/>
      <c r="H54" s="149"/>
    </row>
    <row r="55" spans="2:8" ht="30" customHeight="1" x14ac:dyDescent="0.3">
      <c r="B55" s="112" t="s">
        <v>65</v>
      </c>
      <c r="C55" s="116">
        <v>42447</v>
      </c>
      <c r="D55" s="114" t="s">
        <v>45</v>
      </c>
      <c r="E55" s="114" t="s">
        <v>4</v>
      </c>
      <c r="F55" s="121">
        <v>854314.10100000002</v>
      </c>
      <c r="G55" s="111"/>
      <c r="H55" s="149"/>
    </row>
    <row r="56" spans="2:8" ht="30" customHeight="1" x14ac:dyDescent="0.3">
      <c r="B56" s="112" t="s">
        <v>66</v>
      </c>
      <c r="C56" s="116">
        <v>42447</v>
      </c>
      <c r="D56" s="114" t="s">
        <v>45</v>
      </c>
      <c r="E56" s="114" t="s">
        <v>4</v>
      </c>
      <c r="F56" s="121">
        <v>571592</v>
      </c>
      <c r="G56" s="111"/>
      <c r="H56" s="149"/>
    </row>
    <row r="57" spans="2:8" ht="30" customHeight="1" x14ac:dyDescent="0.3">
      <c r="B57" s="112" t="s">
        <v>67</v>
      </c>
      <c r="C57" s="116">
        <v>42447</v>
      </c>
      <c r="D57" s="114" t="s">
        <v>45</v>
      </c>
      <c r="E57" s="114" t="s">
        <v>4</v>
      </c>
      <c r="F57" s="121">
        <v>697380</v>
      </c>
      <c r="G57" s="111"/>
      <c r="H57" s="149"/>
    </row>
    <row r="58" spans="2:8" ht="30" customHeight="1" x14ac:dyDescent="0.3">
      <c r="B58" s="112" t="s">
        <v>68</v>
      </c>
      <c r="C58" s="116">
        <v>42464</v>
      </c>
      <c r="D58" s="114" t="s">
        <v>45</v>
      </c>
      <c r="E58" s="114" t="s">
        <v>4</v>
      </c>
      <c r="F58" s="121">
        <v>414640.2</v>
      </c>
      <c r="G58" s="111"/>
      <c r="H58" s="149"/>
    </row>
    <row r="59" spans="2:8" ht="30" customHeight="1" x14ac:dyDescent="0.3">
      <c r="B59" s="112" t="s">
        <v>69</v>
      </c>
      <c r="C59" s="116">
        <v>42474</v>
      </c>
      <c r="D59" s="114" t="s">
        <v>45</v>
      </c>
      <c r="E59" s="114" t="s">
        <v>4</v>
      </c>
      <c r="F59" s="123">
        <v>114679.48</v>
      </c>
      <c r="G59" s="111"/>
      <c r="H59" s="149"/>
    </row>
    <row r="60" spans="2:8" ht="30" customHeight="1" x14ac:dyDescent="0.3">
      <c r="B60" s="112" t="s">
        <v>70</v>
      </c>
      <c r="C60" s="116">
        <v>42490</v>
      </c>
      <c r="D60" s="114" t="s">
        <v>45</v>
      </c>
      <c r="E60" s="114" t="s">
        <v>4</v>
      </c>
      <c r="F60" s="121">
        <v>1017750</v>
      </c>
      <c r="G60" s="111"/>
      <c r="H60" s="149"/>
    </row>
    <row r="61" spans="2:8" ht="30" customHeight="1" x14ac:dyDescent="0.3">
      <c r="B61" s="112" t="s">
        <v>71</v>
      </c>
      <c r="C61" s="116">
        <v>42494</v>
      </c>
      <c r="D61" s="114" t="s">
        <v>45</v>
      </c>
      <c r="E61" s="114" t="s">
        <v>4</v>
      </c>
      <c r="F61" s="121">
        <v>142780</v>
      </c>
      <c r="G61" s="111"/>
      <c r="H61" s="149"/>
    </row>
    <row r="62" spans="2:8" ht="30" customHeight="1" x14ac:dyDescent="0.3">
      <c r="B62" s="112" t="s">
        <v>72</v>
      </c>
      <c r="C62" s="116">
        <v>42494</v>
      </c>
      <c r="D62" s="114" t="s">
        <v>45</v>
      </c>
      <c r="E62" s="114" t="s">
        <v>4</v>
      </c>
      <c r="F62" s="121">
        <v>589882</v>
      </c>
      <c r="G62" s="111"/>
      <c r="H62" s="149"/>
    </row>
    <row r="63" spans="2:8" ht="30" customHeight="1" x14ac:dyDescent="0.3">
      <c r="B63" s="112" t="s">
        <v>73</v>
      </c>
      <c r="C63" s="116">
        <v>42494</v>
      </c>
      <c r="D63" s="114" t="s">
        <v>45</v>
      </c>
      <c r="E63" s="114" t="s">
        <v>4</v>
      </c>
      <c r="F63" s="121">
        <v>589882</v>
      </c>
      <c r="G63" s="111"/>
      <c r="H63" s="149"/>
    </row>
    <row r="64" spans="2:8" ht="30" customHeight="1" x14ac:dyDescent="0.3">
      <c r="B64" s="112" t="s">
        <v>74</v>
      </c>
      <c r="C64" s="116">
        <v>42494</v>
      </c>
      <c r="D64" s="114" t="s">
        <v>45</v>
      </c>
      <c r="E64" s="114" t="s">
        <v>4</v>
      </c>
      <c r="F64" s="121">
        <v>1179764</v>
      </c>
      <c r="G64" s="111"/>
      <c r="H64" s="149"/>
    </row>
    <row r="65" spans="2:8" ht="34.5" customHeight="1" x14ac:dyDescent="0.3">
      <c r="B65" s="112" t="s">
        <v>77</v>
      </c>
      <c r="C65" s="116">
        <v>42557</v>
      </c>
      <c r="D65" s="114" t="s">
        <v>75</v>
      </c>
      <c r="E65" s="114" t="s">
        <v>76</v>
      </c>
      <c r="F65" s="120">
        <v>8711.57</v>
      </c>
      <c r="G65" s="111"/>
      <c r="H65" s="149"/>
    </row>
    <row r="66" spans="2:8" ht="34.5" customHeight="1" x14ac:dyDescent="0.3">
      <c r="B66" s="112" t="s">
        <v>79</v>
      </c>
      <c r="C66" s="116">
        <v>42582</v>
      </c>
      <c r="D66" s="114" t="s">
        <v>78</v>
      </c>
      <c r="E66" s="114" t="s">
        <v>21</v>
      </c>
      <c r="F66" s="117">
        <v>720272</v>
      </c>
      <c r="G66" s="111"/>
      <c r="H66" s="149"/>
    </row>
    <row r="67" spans="2:8" ht="30" customHeight="1" x14ac:dyDescent="0.3">
      <c r="B67" s="112" t="s">
        <v>80</v>
      </c>
      <c r="C67" s="116">
        <v>42585</v>
      </c>
      <c r="D67" s="114" t="s">
        <v>45</v>
      </c>
      <c r="E67" s="114" t="s">
        <v>4</v>
      </c>
      <c r="F67" s="121">
        <v>295000</v>
      </c>
      <c r="G67" s="111"/>
      <c r="H67" s="149"/>
    </row>
    <row r="68" spans="2:8" ht="30" customHeight="1" x14ac:dyDescent="0.3">
      <c r="B68" s="112" t="s">
        <v>81</v>
      </c>
      <c r="C68" s="116">
        <v>42608</v>
      </c>
      <c r="D68" s="114" t="s">
        <v>45</v>
      </c>
      <c r="E68" s="114" t="s">
        <v>4</v>
      </c>
      <c r="F68" s="121">
        <v>141835.98000000001</v>
      </c>
      <c r="G68" s="111"/>
      <c r="H68" s="149"/>
    </row>
    <row r="69" spans="2:8" ht="34.5" customHeight="1" x14ac:dyDescent="0.3">
      <c r="B69" s="112" t="s">
        <v>83</v>
      </c>
      <c r="C69" s="113">
        <v>42633</v>
      </c>
      <c r="D69" s="114" t="s">
        <v>82</v>
      </c>
      <c r="E69" s="114" t="s">
        <v>4</v>
      </c>
      <c r="F69" s="118">
        <v>306800</v>
      </c>
      <c r="G69" s="111"/>
      <c r="H69" s="149"/>
    </row>
    <row r="70" spans="2:8" ht="30" customHeight="1" x14ac:dyDescent="0.3">
      <c r="B70" s="112" t="s">
        <v>84</v>
      </c>
      <c r="C70" s="116">
        <v>42641</v>
      </c>
      <c r="D70" s="114" t="s">
        <v>45</v>
      </c>
      <c r="E70" s="114" t="s">
        <v>4</v>
      </c>
      <c r="F70" s="121">
        <v>76772.44</v>
      </c>
      <c r="G70" s="111"/>
      <c r="H70" s="149"/>
    </row>
    <row r="71" spans="2:8" ht="30" customHeight="1" x14ac:dyDescent="0.3">
      <c r="B71" s="112" t="s">
        <v>85</v>
      </c>
      <c r="C71" s="116">
        <v>42685</v>
      </c>
      <c r="D71" s="114" t="s">
        <v>45</v>
      </c>
      <c r="E71" s="114" t="s">
        <v>4</v>
      </c>
      <c r="F71" s="121">
        <v>1808268.64</v>
      </c>
      <c r="G71" s="111"/>
      <c r="H71" s="149"/>
    </row>
    <row r="72" spans="2:8" ht="30" customHeight="1" x14ac:dyDescent="0.3">
      <c r="B72" s="112" t="s">
        <v>86</v>
      </c>
      <c r="C72" s="113">
        <v>42710</v>
      </c>
      <c r="D72" s="114" t="s">
        <v>40</v>
      </c>
      <c r="E72" s="114" t="s">
        <v>4</v>
      </c>
      <c r="F72" s="120">
        <v>20709</v>
      </c>
      <c r="G72" s="111"/>
      <c r="H72" s="149"/>
    </row>
    <row r="73" spans="2:8" ht="30" customHeight="1" x14ac:dyDescent="0.3">
      <c r="B73" s="112" t="s">
        <v>95</v>
      </c>
      <c r="C73" s="116">
        <v>42767</v>
      </c>
      <c r="D73" s="114" t="s">
        <v>45</v>
      </c>
      <c r="E73" s="114" t="s">
        <v>4</v>
      </c>
      <c r="F73" s="121">
        <v>120360</v>
      </c>
      <c r="G73" s="111"/>
      <c r="H73" s="149"/>
    </row>
    <row r="74" spans="2:8" ht="30" customHeight="1" x14ac:dyDescent="0.3">
      <c r="B74" s="112" t="s">
        <v>96</v>
      </c>
      <c r="C74" s="116">
        <v>42767</v>
      </c>
      <c r="D74" s="114" t="s">
        <v>45</v>
      </c>
      <c r="E74" s="114" t="s">
        <v>4</v>
      </c>
      <c r="F74" s="121">
        <v>505506.34</v>
      </c>
      <c r="G74" s="111"/>
      <c r="H74" s="149"/>
    </row>
    <row r="75" spans="2:8" ht="30" customHeight="1" x14ac:dyDescent="0.3">
      <c r="B75" s="112" t="s">
        <v>97</v>
      </c>
      <c r="C75" s="116">
        <v>42767</v>
      </c>
      <c r="D75" s="114" t="s">
        <v>45</v>
      </c>
      <c r="E75" s="114" t="s">
        <v>4</v>
      </c>
      <c r="F75" s="121">
        <v>505506.34</v>
      </c>
      <c r="G75" s="111"/>
      <c r="H75" s="149"/>
    </row>
    <row r="76" spans="2:8" ht="30" customHeight="1" x14ac:dyDescent="0.3">
      <c r="B76" s="112" t="s">
        <v>89</v>
      </c>
      <c r="C76" s="116">
        <v>42767</v>
      </c>
      <c r="D76" s="114" t="s">
        <v>45</v>
      </c>
      <c r="E76" s="114" t="s">
        <v>4</v>
      </c>
      <c r="F76" s="121">
        <v>246557.46</v>
      </c>
      <c r="G76" s="111"/>
      <c r="H76" s="149"/>
    </row>
    <row r="77" spans="2:8" ht="30" customHeight="1" x14ac:dyDescent="0.3">
      <c r="B77" s="112" t="s">
        <v>98</v>
      </c>
      <c r="C77" s="116">
        <v>42767</v>
      </c>
      <c r="D77" s="114" t="s">
        <v>45</v>
      </c>
      <c r="E77" s="114" t="s">
        <v>4</v>
      </c>
      <c r="F77" s="121">
        <v>580554.34</v>
      </c>
      <c r="G77" s="111"/>
      <c r="H77" s="149"/>
    </row>
    <row r="78" spans="2:8" ht="30" customHeight="1" x14ac:dyDescent="0.3">
      <c r="B78" s="112" t="s">
        <v>91</v>
      </c>
      <c r="C78" s="116">
        <v>42767</v>
      </c>
      <c r="D78" s="114" t="s">
        <v>45</v>
      </c>
      <c r="E78" s="114" t="s">
        <v>4</v>
      </c>
      <c r="F78" s="121">
        <v>286740</v>
      </c>
      <c r="G78" s="111"/>
      <c r="H78" s="149"/>
    </row>
    <row r="79" spans="2:8" ht="30" customHeight="1" x14ac:dyDescent="0.3">
      <c r="B79" s="112" t="s">
        <v>90</v>
      </c>
      <c r="C79" s="116">
        <v>42767</v>
      </c>
      <c r="D79" s="114" t="s">
        <v>45</v>
      </c>
      <c r="E79" s="114" t="s">
        <v>4</v>
      </c>
      <c r="F79" s="121">
        <v>286740</v>
      </c>
      <c r="G79" s="111"/>
      <c r="H79" s="149"/>
    </row>
    <row r="80" spans="2:8" ht="34.5" customHeight="1" x14ac:dyDescent="0.3">
      <c r="B80" s="124" t="s">
        <v>88</v>
      </c>
      <c r="C80" s="113">
        <v>42767</v>
      </c>
      <c r="D80" s="156" t="s">
        <v>87</v>
      </c>
      <c r="E80" s="114" t="s">
        <v>4</v>
      </c>
      <c r="F80" s="125">
        <v>128030</v>
      </c>
      <c r="G80" s="111"/>
      <c r="H80" s="149"/>
    </row>
    <row r="81" spans="2:8" ht="34.5" customHeight="1" x14ac:dyDescent="0.3">
      <c r="B81" s="124" t="s">
        <v>89</v>
      </c>
      <c r="C81" s="113">
        <v>42767</v>
      </c>
      <c r="D81" s="156" t="s">
        <v>87</v>
      </c>
      <c r="E81" s="114" t="s">
        <v>4</v>
      </c>
      <c r="F81" s="125">
        <v>284616</v>
      </c>
      <c r="G81" s="111"/>
      <c r="H81" s="149"/>
    </row>
    <row r="82" spans="2:8" ht="34.5" customHeight="1" x14ac:dyDescent="0.3">
      <c r="B82" s="124" t="s">
        <v>90</v>
      </c>
      <c r="C82" s="113">
        <v>42767</v>
      </c>
      <c r="D82" s="156" t="s">
        <v>87</v>
      </c>
      <c r="E82" s="114" t="s">
        <v>4</v>
      </c>
      <c r="F82" s="125">
        <v>344324</v>
      </c>
      <c r="G82" s="111"/>
      <c r="H82" s="149"/>
    </row>
    <row r="83" spans="2:8" ht="34.5" customHeight="1" x14ac:dyDescent="0.3">
      <c r="B83" s="124" t="s">
        <v>91</v>
      </c>
      <c r="C83" s="113">
        <v>42767</v>
      </c>
      <c r="D83" s="156" t="s">
        <v>87</v>
      </c>
      <c r="E83" s="114" t="s">
        <v>4</v>
      </c>
      <c r="F83" s="125">
        <v>734375.36</v>
      </c>
      <c r="G83" s="111"/>
      <c r="H83" s="149"/>
    </row>
    <row r="84" spans="2:8" ht="34.5" customHeight="1" x14ac:dyDescent="0.3">
      <c r="B84" s="124" t="s">
        <v>64</v>
      </c>
      <c r="C84" s="113">
        <v>42767</v>
      </c>
      <c r="D84" s="156" t="s">
        <v>87</v>
      </c>
      <c r="E84" s="114" t="s">
        <v>4</v>
      </c>
      <c r="F84" s="125">
        <v>1660679.84</v>
      </c>
      <c r="G84" s="111"/>
      <c r="H84" s="149"/>
    </row>
    <row r="85" spans="2:8" ht="34.5" customHeight="1" x14ac:dyDescent="0.3">
      <c r="B85" s="124" t="s">
        <v>92</v>
      </c>
      <c r="C85" s="113">
        <v>42767</v>
      </c>
      <c r="D85" s="156" t="s">
        <v>87</v>
      </c>
      <c r="E85" s="114" t="s">
        <v>4</v>
      </c>
      <c r="F85" s="125">
        <v>346872.8</v>
      </c>
      <c r="G85" s="111"/>
      <c r="H85" s="149"/>
    </row>
    <row r="86" spans="2:8" ht="34.5" customHeight="1" x14ac:dyDescent="0.3">
      <c r="B86" s="124" t="s">
        <v>80</v>
      </c>
      <c r="C86" s="113">
        <v>42767</v>
      </c>
      <c r="D86" s="156" t="s">
        <v>87</v>
      </c>
      <c r="E86" s="114" t="s">
        <v>4</v>
      </c>
      <c r="F86" s="125">
        <v>346872.8</v>
      </c>
      <c r="G86" s="111"/>
      <c r="H86" s="149"/>
    </row>
    <row r="87" spans="2:8" ht="34.5" customHeight="1" x14ac:dyDescent="0.3">
      <c r="B87" s="124" t="s">
        <v>81</v>
      </c>
      <c r="C87" s="113">
        <v>42767</v>
      </c>
      <c r="D87" s="156" t="s">
        <v>87</v>
      </c>
      <c r="E87" s="114" t="s">
        <v>4</v>
      </c>
      <c r="F87" s="125">
        <v>346872.8</v>
      </c>
      <c r="G87" s="111"/>
      <c r="H87" s="149"/>
    </row>
    <row r="88" spans="2:8" ht="34.5" customHeight="1" x14ac:dyDescent="0.3">
      <c r="B88" s="124" t="s">
        <v>93</v>
      </c>
      <c r="C88" s="113">
        <v>42767</v>
      </c>
      <c r="D88" s="156" t="s">
        <v>87</v>
      </c>
      <c r="E88" s="114" t="s">
        <v>4</v>
      </c>
      <c r="F88" s="125">
        <v>346872.8</v>
      </c>
      <c r="G88" s="111"/>
      <c r="H88" s="149"/>
    </row>
    <row r="89" spans="2:8" ht="34.5" customHeight="1" x14ac:dyDescent="0.3">
      <c r="B89" s="124" t="s">
        <v>94</v>
      </c>
      <c r="C89" s="113">
        <v>42767</v>
      </c>
      <c r="D89" s="156" t="s">
        <v>87</v>
      </c>
      <c r="E89" s="114" t="s">
        <v>4</v>
      </c>
      <c r="F89" s="125">
        <v>346872.8</v>
      </c>
      <c r="G89" s="111"/>
      <c r="H89" s="149"/>
    </row>
    <row r="90" spans="2:8" ht="34.5" customHeight="1" x14ac:dyDescent="0.3">
      <c r="B90" s="124" t="s">
        <v>5</v>
      </c>
      <c r="C90" s="113">
        <v>42767</v>
      </c>
      <c r="D90" s="156" t="s">
        <v>87</v>
      </c>
      <c r="E90" s="114" t="s">
        <v>4</v>
      </c>
      <c r="F90" s="125">
        <v>480365.96</v>
      </c>
      <c r="G90" s="111"/>
      <c r="H90" s="149"/>
    </row>
    <row r="91" spans="2:8" ht="34.5" customHeight="1" x14ac:dyDescent="0.3">
      <c r="B91" s="112" t="s">
        <v>99</v>
      </c>
      <c r="C91" s="113">
        <v>42786</v>
      </c>
      <c r="D91" s="114" t="s">
        <v>40</v>
      </c>
      <c r="E91" s="114" t="s">
        <v>4</v>
      </c>
      <c r="F91" s="120">
        <v>253251.6</v>
      </c>
      <c r="G91" s="111"/>
      <c r="H91" s="149"/>
    </row>
    <row r="92" spans="2:8" ht="34.5" customHeight="1" x14ac:dyDescent="0.3">
      <c r="B92" s="112" t="s">
        <v>100</v>
      </c>
      <c r="C92" s="113">
        <v>42786</v>
      </c>
      <c r="D92" s="114" t="s">
        <v>40</v>
      </c>
      <c r="E92" s="114" t="s">
        <v>4</v>
      </c>
      <c r="F92" s="120">
        <v>86022</v>
      </c>
      <c r="G92" s="111"/>
      <c r="H92" s="149"/>
    </row>
    <row r="93" spans="2:8" ht="34.5" customHeight="1" x14ac:dyDescent="0.3">
      <c r="B93" s="112" t="s">
        <v>101</v>
      </c>
      <c r="C93" s="113">
        <v>42786</v>
      </c>
      <c r="D93" s="114" t="s">
        <v>40</v>
      </c>
      <c r="E93" s="114" t="s">
        <v>4</v>
      </c>
      <c r="F93" s="120">
        <v>111510</v>
      </c>
      <c r="G93" s="111"/>
      <c r="H93" s="149"/>
    </row>
    <row r="94" spans="2:8" ht="34.5" customHeight="1" x14ac:dyDescent="0.3">
      <c r="B94" s="112" t="s">
        <v>102</v>
      </c>
      <c r="C94" s="113">
        <v>42786</v>
      </c>
      <c r="D94" s="114" t="s">
        <v>40</v>
      </c>
      <c r="E94" s="114" t="s">
        <v>4</v>
      </c>
      <c r="F94" s="120">
        <v>149860</v>
      </c>
      <c r="G94" s="111"/>
      <c r="H94" s="149"/>
    </row>
    <row r="95" spans="2:8" ht="34.5" customHeight="1" x14ac:dyDescent="0.3">
      <c r="B95" s="112" t="s">
        <v>103</v>
      </c>
      <c r="C95" s="113">
        <v>42786</v>
      </c>
      <c r="D95" s="114" t="s">
        <v>40</v>
      </c>
      <c r="E95" s="114" t="s">
        <v>4</v>
      </c>
      <c r="F95" s="120">
        <v>111510</v>
      </c>
      <c r="G95" s="111"/>
      <c r="H95" s="149"/>
    </row>
    <row r="96" spans="2:8" ht="34.5" customHeight="1" x14ac:dyDescent="0.3">
      <c r="B96" s="112" t="s">
        <v>104</v>
      </c>
      <c r="C96" s="116">
        <v>42787</v>
      </c>
      <c r="D96" s="114" t="s">
        <v>45</v>
      </c>
      <c r="E96" s="114" t="s">
        <v>4</v>
      </c>
      <c r="F96" s="121">
        <v>25370</v>
      </c>
      <c r="G96" s="111"/>
      <c r="H96" s="149"/>
    </row>
    <row r="97" spans="2:8" ht="34.5" customHeight="1" x14ac:dyDescent="0.3">
      <c r="B97" s="112" t="s">
        <v>88</v>
      </c>
      <c r="C97" s="116">
        <v>42811</v>
      </c>
      <c r="D97" s="114" t="s">
        <v>45</v>
      </c>
      <c r="E97" s="114" t="s">
        <v>4</v>
      </c>
      <c r="F97" s="121">
        <v>339840</v>
      </c>
      <c r="G97" s="111"/>
      <c r="H97" s="149"/>
    </row>
    <row r="98" spans="2:8" ht="36.75" customHeight="1" x14ac:dyDescent="0.3">
      <c r="B98" s="126" t="s">
        <v>107</v>
      </c>
      <c r="C98" s="113">
        <v>42825</v>
      </c>
      <c r="D98" s="156" t="s">
        <v>105</v>
      </c>
      <c r="E98" s="114" t="s">
        <v>106</v>
      </c>
      <c r="F98" s="125">
        <v>57500</v>
      </c>
      <c r="G98" s="111"/>
      <c r="H98" s="149"/>
    </row>
    <row r="99" spans="2:8" ht="34.5" customHeight="1" x14ac:dyDescent="0.3">
      <c r="B99" s="126" t="s">
        <v>108</v>
      </c>
      <c r="C99" s="113">
        <v>42825</v>
      </c>
      <c r="D99" s="156" t="s">
        <v>105</v>
      </c>
      <c r="E99" s="114" t="s">
        <v>106</v>
      </c>
      <c r="F99" s="125">
        <v>152500</v>
      </c>
      <c r="G99" s="111"/>
      <c r="H99" s="149"/>
    </row>
    <row r="100" spans="2:8" ht="34.5" customHeight="1" x14ac:dyDescent="0.3">
      <c r="B100" s="126" t="s">
        <v>31</v>
      </c>
      <c r="C100" s="113">
        <v>42825</v>
      </c>
      <c r="D100" s="156" t="s">
        <v>105</v>
      </c>
      <c r="E100" s="114" t="s">
        <v>106</v>
      </c>
      <c r="F100" s="125">
        <v>52500</v>
      </c>
      <c r="G100" s="111"/>
      <c r="H100" s="149"/>
    </row>
    <row r="101" spans="2:8" ht="34.5" customHeight="1" x14ac:dyDescent="0.3">
      <c r="B101" s="126" t="s">
        <v>111</v>
      </c>
      <c r="C101" s="116">
        <v>42842</v>
      </c>
      <c r="D101" s="156" t="s">
        <v>109</v>
      </c>
      <c r="E101" s="114" t="s">
        <v>110</v>
      </c>
      <c r="F101" s="127">
        <v>64310</v>
      </c>
      <c r="G101" s="111"/>
      <c r="H101" s="149"/>
    </row>
    <row r="102" spans="2:8" ht="34.5" customHeight="1" x14ac:dyDescent="0.3">
      <c r="B102" s="112" t="s">
        <v>113</v>
      </c>
      <c r="C102" s="116">
        <v>42880</v>
      </c>
      <c r="D102" s="114" t="s">
        <v>112</v>
      </c>
      <c r="E102" s="114" t="s">
        <v>4</v>
      </c>
      <c r="F102" s="120">
        <v>49850.28</v>
      </c>
      <c r="G102" s="111"/>
      <c r="H102" s="149"/>
    </row>
    <row r="103" spans="2:8" ht="34.5" customHeight="1" x14ac:dyDescent="0.3">
      <c r="B103" s="112" t="s">
        <v>114</v>
      </c>
      <c r="C103" s="116">
        <v>42887</v>
      </c>
      <c r="D103" s="114" t="s">
        <v>45</v>
      </c>
      <c r="E103" s="114" t="s">
        <v>4</v>
      </c>
      <c r="F103" s="121">
        <v>543030.34</v>
      </c>
      <c r="G103" s="111"/>
      <c r="H103" s="149"/>
    </row>
    <row r="104" spans="2:8" ht="34.5" customHeight="1" x14ac:dyDescent="0.3">
      <c r="B104" s="112" t="s">
        <v>92</v>
      </c>
      <c r="C104" s="116">
        <v>42887</v>
      </c>
      <c r="D104" s="114" t="s">
        <v>45</v>
      </c>
      <c r="E104" s="114" t="s">
        <v>4</v>
      </c>
      <c r="F104" s="121">
        <v>246557.46</v>
      </c>
      <c r="G104" s="111"/>
      <c r="H104" s="149"/>
    </row>
    <row r="105" spans="2:8" ht="34.5" customHeight="1" x14ac:dyDescent="0.3">
      <c r="B105" s="112" t="s">
        <v>117</v>
      </c>
      <c r="C105" s="113">
        <v>42909</v>
      </c>
      <c r="D105" s="128" t="s">
        <v>115</v>
      </c>
      <c r="E105" s="114" t="s">
        <v>116</v>
      </c>
      <c r="F105" s="118">
        <v>184080</v>
      </c>
      <c r="G105" s="111"/>
      <c r="H105" s="149"/>
    </row>
    <row r="106" spans="2:8" ht="34.5" customHeight="1" x14ac:dyDescent="0.3">
      <c r="B106" s="112" t="s">
        <v>120</v>
      </c>
      <c r="C106" s="113">
        <v>43011</v>
      </c>
      <c r="D106" s="114" t="s">
        <v>118</v>
      </c>
      <c r="E106" s="114" t="s">
        <v>119</v>
      </c>
      <c r="F106" s="118">
        <v>70800</v>
      </c>
      <c r="G106" s="111"/>
      <c r="H106" s="149"/>
    </row>
    <row r="107" spans="2:8" ht="34.5" customHeight="1" x14ac:dyDescent="0.3">
      <c r="B107" s="112" t="s">
        <v>122</v>
      </c>
      <c r="C107" s="113">
        <v>43040</v>
      </c>
      <c r="D107" s="114" t="s">
        <v>121</v>
      </c>
      <c r="E107" s="114" t="s">
        <v>116</v>
      </c>
      <c r="F107" s="118">
        <v>116820</v>
      </c>
      <c r="G107" s="111"/>
      <c r="H107" s="149"/>
    </row>
    <row r="108" spans="2:8" ht="34.5" customHeight="1" x14ac:dyDescent="0.3">
      <c r="B108" s="112" t="s">
        <v>123</v>
      </c>
      <c r="C108" s="113">
        <v>43059</v>
      </c>
      <c r="D108" s="114" t="s">
        <v>121</v>
      </c>
      <c r="E108" s="114" t="s">
        <v>116</v>
      </c>
      <c r="F108" s="118">
        <v>116820</v>
      </c>
      <c r="G108" s="111"/>
      <c r="H108" s="149"/>
    </row>
    <row r="109" spans="2:8" ht="34.5" customHeight="1" x14ac:dyDescent="0.3">
      <c r="B109" s="112" t="s">
        <v>124</v>
      </c>
      <c r="C109" s="113">
        <v>43059</v>
      </c>
      <c r="D109" s="114" t="s">
        <v>121</v>
      </c>
      <c r="E109" s="114" t="s">
        <v>116</v>
      </c>
      <c r="F109" s="118">
        <v>77880</v>
      </c>
      <c r="G109" s="111"/>
      <c r="H109" s="149"/>
    </row>
    <row r="110" spans="2:8" ht="34.5" customHeight="1" x14ac:dyDescent="0.3">
      <c r="B110" s="126" t="s">
        <v>127</v>
      </c>
      <c r="C110" s="113">
        <v>43066</v>
      </c>
      <c r="D110" s="156" t="s">
        <v>125</v>
      </c>
      <c r="E110" s="128" t="s">
        <v>126</v>
      </c>
      <c r="F110" s="129">
        <v>851236.07</v>
      </c>
      <c r="G110" s="111"/>
      <c r="H110" s="149"/>
    </row>
    <row r="111" spans="2:8" ht="34.5" customHeight="1" x14ac:dyDescent="0.3">
      <c r="B111" s="126" t="s">
        <v>129</v>
      </c>
      <c r="C111" s="116">
        <v>43070</v>
      </c>
      <c r="D111" s="156" t="s">
        <v>128</v>
      </c>
      <c r="E111" s="114" t="s">
        <v>4</v>
      </c>
      <c r="F111" s="127">
        <v>135600.15</v>
      </c>
      <c r="G111" s="111"/>
      <c r="H111" s="149"/>
    </row>
    <row r="112" spans="2:8" ht="34.5" customHeight="1" x14ac:dyDescent="0.3">
      <c r="B112" s="126" t="s">
        <v>47</v>
      </c>
      <c r="C112" s="113">
        <v>43279</v>
      </c>
      <c r="D112" s="156" t="s">
        <v>130</v>
      </c>
      <c r="E112" s="114" t="s">
        <v>30</v>
      </c>
      <c r="F112" s="127">
        <v>118000</v>
      </c>
      <c r="G112" s="111"/>
      <c r="H112" s="149"/>
    </row>
    <row r="113" spans="2:8" ht="34.5" customHeight="1" x14ac:dyDescent="0.3">
      <c r="B113" s="112" t="s">
        <v>132</v>
      </c>
      <c r="C113" s="113">
        <v>43283</v>
      </c>
      <c r="D113" s="114" t="s">
        <v>131</v>
      </c>
      <c r="E113" s="114" t="s">
        <v>4</v>
      </c>
      <c r="F113" s="118">
        <v>600006.40000000002</v>
      </c>
      <c r="G113" s="111"/>
      <c r="H113" s="149"/>
    </row>
    <row r="114" spans="2:8" ht="34.5" customHeight="1" x14ac:dyDescent="0.3">
      <c r="B114" s="112" t="s">
        <v>65</v>
      </c>
      <c r="C114" s="113">
        <v>43296</v>
      </c>
      <c r="D114" s="114" t="s">
        <v>133</v>
      </c>
      <c r="E114" s="114" t="s">
        <v>30</v>
      </c>
      <c r="F114" s="130">
        <v>283200</v>
      </c>
      <c r="G114" s="111"/>
      <c r="H114" s="149"/>
    </row>
    <row r="115" spans="2:8" ht="34.5" customHeight="1" x14ac:dyDescent="0.3">
      <c r="B115" s="112" t="s">
        <v>90</v>
      </c>
      <c r="C115" s="113">
        <v>43418</v>
      </c>
      <c r="D115" s="128" t="s">
        <v>134</v>
      </c>
      <c r="E115" s="114" t="s">
        <v>4</v>
      </c>
      <c r="F115" s="120">
        <v>60333.4</v>
      </c>
      <c r="G115" s="111"/>
      <c r="H115" s="149"/>
    </row>
    <row r="116" spans="2:8" ht="34.5" customHeight="1" x14ac:dyDescent="0.3">
      <c r="B116" s="112" t="s">
        <v>135</v>
      </c>
      <c r="C116" s="116">
        <v>43431</v>
      </c>
      <c r="D116" s="128" t="s">
        <v>134</v>
      </c>
      <c r="E116" s="114" t="s">
        <v>4</v>
      </c>
      <c r="F116" s="120">
        <v>50976</v>
      </c>
      <c r="G116" s="111"/>
      <c r="H116" s="149"/>
    </row>
    <row r="117" spans="2:8" ht="34.5" customHeight="1" x14ac:dyDescent="0.3">
      <c r="B117" s="124" t="s">
        <v>57</v>
      </c>
      <c r="C117" s="131">
        <v>43451</v>
      </c>
      <c r="D117" s="132" t="s">
        <v>136</v>
      </c>
      <c r="E117" s="114" t="s">
        <v>43</v>
      </c>
      <c r="F117" s="125">
        <v>47200</v>
      </c>
      <c r="G117" s="111"/>
      <c r="H117" s="149"/>
    </row>
    <row r="118" spans="2:8" ht="34.5" customHeight="1" x14ac:dyDescent="0.3">
      <c r="B118" s="112" t="s">
        <v>138</v>
      </c>
      <c r="C118" s="116">
        <v>43474</v>
      </c>
      <c r="D118" s="128" t="s">
        <v>137</v>
      </c>
      <c r="E118" s="114" t="s">
        <v>110</v>
      </c>
      <c r="F118" s="120">
        <v>15576</v>
      </c>
      <c r="G118" s="111"/>
      <c r="H118" s="149"/>
    </row>
    <row r="119" spans="2:8" ht="34.5" customHeight="1" x14ac:dyDescent="0.3">
      <c r="B119" s="126" t="s">
        <v>67</v>
      </c>
      <c r="C119" s="113">
        <v>43539</v>
      </c>
      <c r="D119" s="157" t="s">
        <v>139</v>
      </c>
      <c r="E119" s="114" t="s">
        <v>140</v>
      </c>
      <c r="F119" s="125">
        <v>48915.75</v>
      </c>
      <c r="G119" s="111"/>
      <c r="H119" s="149"/>
    </row>
    <row r="120" spans="2:8" ht="34.5" customHeight="1" x14ac:dyDescent="0.3">
      <c r="B120" s="126" t="s">
        <v>72</v>
      </c>
      <c r="C120" s="113">
        <v>43539</v>
      </c>
      <c r="D120" s="157" t="s">
        <v>139</v>
      </c>
      <c r="E120" s="114" t="s">
        <v>140</v>
      </c>
      <c r="F120" s="125">
        <v>2865040.68</v>
      </c>
      <c r="G120" s="111"/>
      <c r="H120" s="149"/>
    </row>
    <row r="121" spans="2:8" ht="34.5" customHeight="1" x14ac:dyDescent="0.3">
      <c r="B121" s="112" t="s">
        <v>96</v>
      </c>
      <c r="C121" s="113">
        <v>43617</v>
      </c>
      <c r="D121" s="128" t="s">
        <v>141</v>
      </c>
      <c r="E121" s="114" t="s">
        <v>4</v>
      </c>
      <c r="F121" s="118">
        <v>145140</v>
      </c>
      <c r="G121" s="111"/>
      <c r="H121" s="149"/>
    </row>
    <row r="122" spans="2:8" ht="34.5" customHeight="1" x14ac:dyDescent="0.3">
      <c r="B122" s="122" t="s">
        <v>64</v>
      </c>
      <c r="C122" s="113">
        <v>43677</v>
      </c>
      <c r="D122" s="157" t="s">
        <v>142</v>
      </c>
      <c r="E122" s="114" t="s">
        <v>143</v>
      </c>
      <c r="F122" s="125">
        <v>10384</v>
      </c>
      <c r="G122" s="111"/>
      <c r="H122" s="149"/>
    </row>
    <row r="123" spans="2:8" ht="34.5" customHeight="1" x14ac:dyDescent="0.3">
      <c r="B123" s="112" t="s">
        <v>146</v>
      </c>
      <c r="C123" s="113">
        <v>43830</v>
      </c>
      <c r="D123" s="128" t="s">
        <v>144</v>
      </c>
      <c r="E123" s="114" t="s">
        <v>145</v>
      </c>
      <c r="F123" s="118">
        <v>600785.19999999995</v>
      </c>
      <c r="G123" s="111"/>
      <c r="H123" s="149"/>
    </row>
    <row r="124" spans="2:8" ht="34.5" customHeight="1" x14ac:dyDescent="0.3">
      <c r="B124" s="112" t="s">
        <v>150</v>
      </c>
      <c r="C124" s="113">
        <v>43847</v>
      </c>
      <c r="D124" s="128" t="s">
        <v>148</v>
      </c>
      <c r="E124" s="114" t="s">
        <v>149</v>
      </c>
      <c r="F124" s="118">
        <v>261960</v>
      </c>
      <c r="G124" s="111"/>
      <c r="H124" s="149"/>
    </row>
    <row r="125" spans="2:8" ht="34.5" customHeight="1" x14ac:dyDescent="0.3">
      <c r="B125" s="112" t="s">
        <v>151</v>
      </c>
      <c r="C125" s="113">
        <v>43878</v>
      </c>
      <c r="D125" s="128" t="s">
        <v>144</v>
      </c>
      <c r="E125" s="114" t="s">
        <v>145</v>
      </c>
      <c r="F125" s="118">
        <v>18880</v>
      </c>
      <c r="G125" s="111"/>
      <c r="H125" s="149"/>
    </row>
    <row r="126" spans="2:8" ht="34.5" customHeight="1" x14ac:dyDescent="0.3">
      <c r="B126" s="112" t="s">
        <v>154</v>
      </c>
      <c r="C126" s="113">
        <v>44009</v>
      </c>
      <c r="D126" s="128" t="s">
        <v>152</v>
      </c>
      <c r="E126" s="114" t="s">
        <v>153</v>
      </c>
      <c r="F126" s="118">
        <v>740013</v>
      </c>
      <c r="G126" s="111"/>
      <c r="H126" s="149"/>
    </row>
    <row r="127" spans="2:8" ht="34.5" customHeight="1" x14ac:dyDescent="0.3">
      <c r="B127" s="112" t="s">
        <v>156</v>
      </c>
      <c r="C127" s="113">
        <v>44028</v>
      </c>
      <c r="D127" s="128" t="s">
        <v>155</v>
      </c>
      <c r="E127" s="114" t="s">
        <v>106</v>
      </c>
      <c r="F127" s="118">
        <v>70800</v>
      </c>
      <c r="G127" s="111"/>
      <c r="H127" s="149"/>
    </row>
    <row r="128" spans="2:8" ht="34.5" customHeight="1" x14ac:dyDescent="0.3">
      <c r="B128" s="112" t="s">
        <v>159</v>
      </c>
      <c r="C128" s="113">
        <v>44044</v>
      </c>
      <c r="D128" s="128" t="s">
        <v>157</v>
      </c>
      <c r="E128" s="114" t="s">
        <v>158</v>
      </c>
      <c r="F128" s="118">
        <v>1048550</v>
      </c>
      <c r="G128" s="111"/>
      <c r="H128" s="149"/>
    </row>
    <row r="129" spans="2:8" ht="34.5" customHeight="1" x14ac:dyDescent="0.3">
      <c r="B129" s="112" t="s">
        <v>161</v>
      </c>
      <c r="C129" s="113">
        <v>44104</v>
      </c>
      <c r="D129" s="128" t="s">
        <v>160</v>
      </c>
      <c r="E129" s="114" t="s">
        <v>106</v>
      </c>
      <c r="F129" s="118">
        <v>69620</v>
      </c>
      <c r="G129" s="111"/>
      <c r="H129" s="149"/>
    </row>
    <row r="130" spans="2:8" ht="34.5" customHeight="1" x14ac:dyDescent="0.3">
      <c r="B130" s="112" t="s">
        <v>104</v>
      </c>
      <c r="C130" s="113">
        <v>44104</v>
      </c>
      <c r="D130" s="128" t="s">
        <v>162</v>
      </c>
      <c r="E130" s="114" t="s">
        <v>106</v>
      </c>
      <c r="F130" s="118">
        <v>180000</v>
      </c>
      <c r="G130" s="111"/>
      <c r="H130" s="149"/>
    </row>
    <row r="131" spans="2:8" ht="34.5" customHeight="1" x14ac:dyDescent="0.3">
      <c r="B131" s="112" t="s">
        <v>164</v>
      </c>
      <c r="C131" s="113">
        <v>44131</v>
      </c>
      <c r="D131" s="128" t="s">
        <v>163</v>
      </c>
      <c r="E131" s="114" t="s">
        <v>110</v>
      </c>
      <c r="F131" s="118">
        <v>280000</v>
      </c>
      <c r="G131" s="111"/>
      <c r="H131" s="149"/>
    </row>
    <row r="132" spans="2:8" ht="34.5" customHeight="1" x14ac:dyDescent="0.3">
      <c r="B132" s="112" t="s">
        <v>89</v>
      </c>
      <c r="C132" s="113">
        <v>44136</v>
      </c>
      <c r="D132" s="128" t="s">
        <v>165</v>
      </c>
      <c r="E132" s="114" t="s">
        <v>166</v>
      </c>
      <c r="F132" s="118">
        <v>1014603.06</v>
      </c>
      <c r="G132" s="111"/>
      <c r="H132" s="149"/>
    </row>
    <row r="133" spans="2:8" ht="34.5" customHeight="1" x14ac:dyDescent="0.3">
      <c r="B133" s="112" t="s">
        <v>167</v>
      </c>
      <c r="C133" s="113">
        <v>44140</v>
      </c>
      <c r="D133" s="128" t="s">
        <v>141</v>
      </c>
      <c r="E133" s="114" t="s">
        <v>4</v>
      </c>
      <c r="F133" s="118">
        <v>437780</v>
      </c>
      <c r="G133" s="111"/>
      <c r="H133" s="149"/>
    </row>
    <row r="134" spans="2:8" ht="34.5" customHeight="1" x14ac:dyDescent="0.3">
      <c r="B134" s="112">
        <v>749161668</v>
      </c>
      <c r="C134" s="113">
        <v>44166</v>
      </c>
      <c r="D134" s="128" t="s">
        <v>168</v>
      </c>
      <c r="E134" s="114" t="s">
        <v>169</v>
      </c>
      <c r="F134" s="118">
        <v>394242.96</v>
      </c>
      <c r="G134" s="111"/>
      <c r="H134" s="149"/>
    </row>
    <row r="135" spans="2:8" ht="34.5" customHeight="1" x14ac:dyDescent="0.3">
      <c r="B135" s="112">
        <v>750478981</v>
      </c>
      <c r="C135" s="113">
        <v>44166</v>
      </c>
      <c r="D135" s="128" t="s">
        <v>168</v>
      </c>
      <c r="E135" s="114" t="s">
        <v>169</v>
      </c>
      <c r="F135" s="118">
        <v>421513.88</v>
      </c>
      <c r="G135" s="111"/>
      <c r="H135" s="149"/>
    </row>
    <row r="136" spans="2:8" ht="34.5" customHeight="1" x14ac:dyDescent="0.3">
      <c r="B136" s="112">
        <v>754589905</v>
      </c>
      <c r="C136" s="113">
        <v>44166</v>
      </c>
      <c r="D136" s="128" t="s">
        <v>168</v>
      </c>
      <c r="E136" s="114" t="s">
        <v>169</v>
      </c>
      <c r="F136" s="118">
        <v>556850.63</v>
      </c>
      <c r="G136" s="111"/>
      <c r="H136" s="149"/>
    </row>
    <row r="137" spans="2:8" ht="34.5" customHeight="1" x14ac:dyDescent="0.3">
      <c r="B137" s="112">
        <v>758498492</v>
      </c>
      <c r="C137" s="113">
        <v>44166</v>
      </c>
      <c r="D137" s="128" t="s">
        <v>168</v>
      </c>
      <c r="E137" s="114" t="s">
        <v>169</v>
      </c>
      <c r="F137" s="118">
        <v>87182.55</v>
      </c>
      <c r="G137" s="111"/>
      <c r="H137" s="149"/>
    </row>
    <row r="138" spans="2:8" ht="34.5" customHeight="1" x14ac:dyDescent="0.3">
      <c r="B138" s="112">
        <v>758831486</v>
      </c>
      <c r="C138" s="113">
        <v>44166</v>
      </c>
      <c r="D138" s="128" t="s">
        <v>168</v>
      </c>
      <c r="E138" s="114" t="s">
        <v>169</v>
      </c>
      <c r="F138" s="118">
        <v>48327.56</v>
      </c>
      <c r="G138" s="111"/>
      <c r="H138" s="149"/>
    </row>
    <row r="139" spans="2:8" ht="34.5" customHeight="1" x14ac:dyDescent="0.3">
      <c r="B139" s="112">
        <v>759584761</v>
      </c>
      <c r="C139" s="113">
        <v>44166</v>
      </c>
      <c r="D139" s="128" t="s">
        <v>168</v>
      </c>
      <c r="E139" s="114" t="s">
        <v>169</v>
      </c>
      <c r="F139" s="118">
        <v>103017.72</v>
      </c>
      <c r="G139" s="111"/>
      <c r="H139" s="149"/>
    </row>
    <row r="140" spans="2:8" ht="34.5" customHeight="1" x14ac:dyDescent="0.3">
      <c r="B140" s="112">
        <v>767515299</v>
      </c>
      <c r="C140" s="113">
        <v>44166</v>
      </c>
      <c r="D140" s="128" t="s">
        <v>168</v>
      </c>
      <c r="E140" s="114" t="s">
        <v>169</v>
      </c>
      <c r="F140" s="118">
        <v>179248.27</v>
      </c>
      <c r="G140" s="111"/>
      <c r="H140" s="149"/>
    </row>
    <row r="141" spans="2:8" ht="34.5" customHeight="1" x14ac:dyDescent="0.3">
      <c r="B141" s="112" t="s">
        <v>171</v>
      </c>
      <c r="C141" s="113">
        <v>44166</v>
      </c>
      <c r="D141" s="128" t="s">
        <v>170</v>
      </c>
      <c r="E141" s="114" t="s">
        <v>106</v>
      </c>
      <c r="F141" s="118">
        <v>148644.03</v>
      </c>
      <c r="G141" s="111"/>
      <c r="H141" s="149"/>
    </row>
    <row r="142" spans="2:8" ht="34.5" customHeight="1" x14ac:dyDescent="0.3">
      <c r="B142" s="112" t="s">
        <v>57</v>
      </c>
      <c r="C142" s="113">
        <v>44197</v>
      </c>
      <c r="D142" s="128" t="s">
        <v>172</v>
      </c>
      <c r="E142" s="114" t="s">
        <v>4</v>
      </c>
      <c r="F142" s="118">
        <v>23600</v>
      </c>
      <c r="G142" s="111"/>
      <c r="H142" s="149"/>
    </row>
    <row r="143" spans="2:8" ht="34.5" customHeight="1" x14ac:dyDescent="0.3">
      <c r="B143" s="112" t="s">
        <v>47</v>
      </c>
      <c r="C143" s="113">
        <v>44197</v>
      </c>
      <c r="D143" s="128" t="s">
        <v>172</v>
      </c>
      <c r="E143" s="114" t="s">
        <v>4</v>
      </c>
      <c r="F143" s="118">
        <v>1033532.5</v>
      </c>
      <c r="G143" s="111"/>
      <c r="H143" s="149"/>
    </row>
    <row r="144" spans="2:8" ht="34.5" customHeight="1" x14ac:dyDescent="0.3">
      <c r="B144" s="112" t="s">
        <v>47</v>
      </c>
      <c r="C144" s="113">
        <v>44593</v>
      </c>
      <c r="D144" s="128" t="s">
        <v>173</v>
      </c>
      <c r="E144" s="114" t="s">
        <v>174</v>
      </c>
      <c r="F144" s="118">
        <v>766705</v>
      </c>
      <c r="G144" s="111"/>
      <c r="H144" s="149"/>
    </row>
    <row r="145" spans="2:8" ht="34.5" customHeight="1" x14ac:dyDescent="0.3">
      <c r="B145" s="112" t="s">
        <v>92</v>
      </c>
      <c r="C145" s="113">
        <v>44742</v>
      </c>
      <c r="D145" s="128" t="s">
        <v>175</v>
      </c>
      <c r="E145" s="114" t="s">
        <v>176</v>
      </c>
      <c r="F145" s="118">
        <v>616953.21</v>
      </c>
      <c r="G145" s="111"/>
      <c r="H145" s="149"/>
    </row>
    <row r="146" spans="2:8" ht="34.5" customHeight="1" x14ac:dyDescent="0.3">
      <c r="B146" s="112" t="s">
        <v>177</v>
      </c>
      <c r="C146" s="113">
        <v>44770</v>
      </c>
      <c r="D146" s="128" t="s">
        <v>147</v>
      </c>
      <c r="E146" s="114" t="s">
        <v>4</v>
      </c>
      <c r="F146" s="118">
        <v>3354.5</v>
      </c>
      <c r="G146" s="111"/>
      <c r="H146" s="149"/>
    </row>
    <row r="147" spans="2:8" ht="34.5" customHeight="1" x14ac:dyDescent="0.3">
      <c r="B147" s="112" t="s">
        <v>178</v>
      </c>
      <c r="C147" s="113">
        <v>44770</v>
      </c>
      <c r="D147" s="128" t="s">
        <v>147</v>
      </c>
      <c r="E147" s="114" t="s">
        <v>4</v>
      </c>
      <c r="F147" s="118">
        <v>7493.14</v>
      </c>
      <c r="G147" s="111"/>
      <c r="H147" s="149"/>
    </row>
    <row r="148" spans="2:8" ht="34.5" customHeight="1" x14ac:dyDescent="0.3">
      <c r="B148" s="112" t="s">
        <v>194</v>
      </c>
      <c r="C148" s="113">
        <v>45155</v>
      </c>
      <c r="D148" s="128" t="s">
        <v>195</v>
      </c>
      <c r="E148" s="114" t="s">
        <v>43</v>
      </c>
      <c r="F148" s="118">
        <v>59000</v>
      </c>
      <c r="G148" s="111"/>
      <c r="H148" s="149"/>
    </row>
    <row r="149" spans="2:8" ht="34.5" customHeight="1" x14ac:dyDescent="0.3">
      <c r="B149" s="39" t="s">
        <v>181</v>
      </c>
      <c r="C149" s="40">
        <v>45170</v>
      </c>
      <c r="D149" s="46" t="s">
        <v>180</v>
      </c>
      <c r="E149" s="36" t="s">
        <v>158</v>
      </c>
      <c r="F149" s="118">
        <v>723300</v>
      </c>
      <c r="G149" s="111"/>
      <c r="H149" s="149"/>
    </row>
    <row r="150" spans="2:8" ht="34.5" customHeight="1" x14ac:dyDescent="0.3">
      <c r="B150" s="112" t="s">
        <v>182</v>
      </c>
      <c r="C150" s="113">
        <v>45170</v>
      </c>
      <c r="D150" s="128" t="s">
        <v>180</v>
      </c>
      <c r="E150" s="114" t="s">
        <v>158</v>
      </c>
      <c r="F150" s="118">
        <v>723300</v>
      </c>
      <c r="G150" s="111"/>
      <c r="H150" s="149"/>
    </row>
    <row r="151" spans="2:8" ht="34.5" customHeight="1" x14ac:dyDescent="0.3">
      <c r="B151" s="112" t="s">
        <v>183</v>
      </c>
      <c r="C151" s="113">
        <v>45170</v>
      </c>
      <c r="D151" s="128" t="s">
        <v>180</v>
      </c>
      <c r="E151" s="114" t="s">
        <v>158</v>
      </c>
      <c r="F151" s="118">
        <v>216990</v>
      </c>
      <c r="G151" s="111"/>
      <c r="H151" s="149"/>
    </row>
    <row r="152" spans="2:8" ht="34.5" customHeight="1" x14ac:dyDescent="0.3">
      <c r="B152" s="112" t="s">
        <v>73</v>
      </c>
      <c r="C152" s="113">
        <v>45280</v>
      </c>
      <c r="D152" s="128" t="s">
        <v>184</v>
      </c>
      <c r="E152" s="114" t="s">
        <v>43</v>
      </c>
      <c r="F152" s="118">
        <v>47200</v>
      </c>
      <c r="G152" s="111"/>
      <c r="H152" s="149"/>
    </row>
    <row r="153" spans="2:8" ht="34.5" customHeight="1" x14ac:dyDescent="0.3">
      <c r="B153" s="112" t="s">
        <v>218</v>
      </c>
      <c r="C153" s="113">
        <v>45352</v>
      </c>
      <c r="D153" s="128" t="s">
        <v>215</v>
      </c>
      <c r="E153" s="114" t="s">
        <v>214</v>
      </c>
      <c r="F153" s="118">
        <v>8000</v>
      </c>
      <c r="G153" s="111"/>
      <c r="H153" s="149"/>
    </row>
    <row r="154" spans="2:8" ht="35.25" customHeight="1" x14ac:dyDescent="0.3">
      <c r="B154" s="133" t="s">
        <v>225</v>
      </c>
      <c r="C154" s="134">
        <v>45503</v>
      </c>
      <c r="D154" s="128" t="s">
        <v>179</v>
      </c>
      <c r="E154" s="30" t="s">
        <v>224</v>
      </c>
      <c r="F154" s="135">
        <v>84801990.840000004</v>
      </c>
      <c r="G154" s="111"/>
      <c r="H154" s="149"/>
    </row>
    <row r="155" spans="2:8" ht="29.25" customHeight="1" x14ac:dyDescent="0.3">
      <c r="B155" s="78" t="s">
        <v>227</v>
      </c>
      <c r="C155" s="91">
        <v>45566</v>
      </c>
      <c r="D155" s="60" t="s">
        <v>226</v>
      </c>
      <c r="E155" s="60" t="s">
        <v>229</v>
      </c>
      <c r="F155" s="97">
        <v>106400</v>
      </c>
      <c r="G155" s="70"/>
      <c r="H155" s="149"/>
    </row>
    <row r="156" spans="2:8" ht="29.25" customHeight="1" x14ac:dyDescent="0.3">
      <c r="B156" s="78" t="s">
        <v>231</v>
      </c>
      <c r="C156" s="91">
        <v>45628</v>
      </c>
      <c r="D156" s="60" t="s">
        <v>226</v>
      </c>
      <c r="E156" s="90" t="s">
        <v>230</v>
      </c>
      <c r="F156" s="17">
        <v>106400</v>
      </c>
      <c r="G156" s="70"/>
      <c r="H156" s="149"/>
    </row>
    <row r="157" spans="2:8" ht="29.25" customHeight="1" x14ac:dyDescent="0.3">
      <c r="B157" s="78" t="s">
        <v>232</v>
      </c>
      <c r="C157" s="91">
        <v>45628</v>
      </c>
      <c r="D157" s="60" t="s">
        <v>226</v>
      </c>
      <c r="E157" s="90" t="s">
        <v>230</v>
      </c>
      <c r="F157" s="97">
        <v>122360</v>
      </c>
      <c r="G157" s="70"/>
      <c r="H157" s="149"/>
    </row>
    <row r="158" spans="2:8" ht="29.25" customHeight="1" x14ac:dyDescent="0.3">
      <c r="B158" s="78" t="s">
        <v>237</v>
      </c>
      <c r="C158" s="138">
        <v>45657</v>
      </c>
      <c r="D158" s="60" t="s">
        <v>236</v>
      </c>
      <c r="E158" s="60" t="s">
        <v>228</v>
      </c>
      <c r="F158" s="137">
        <v>234820</v>
      </c>
      <c r="G158" s="70"/>
      <c r="H158" s="149"/>
    </row>
    <row r="159" spans="2:8" ht="29.25" customHeight="1" x14ac:dyDescent="0.3">
      <c r="B159" s="78" t="s">
        <v>235</v>
      </c>
      <c r="C159" s="136">
        <v>45657</v>
      </c>
      <c r="D159" s="60" t="s">
        <v>238</v>
      </c>
      <c r="E159" s="60" t="s">
        <v>234</v>
      </c>
      <c r="F159" s="137">
        <v>368399.87</v>
      </c>
      <c r="G159" s="70"/>
      <c r="H159" s="149"/>
    </row>
    <row r="160" spans="2:8" ht="29.25" customHeight="1" x14ac:dyDescent="0.3">
      <c r="B160" s="140" t="s">
        <v>239</v>
      </c>
      <c r="C160" s="31">
        <v>45658</v>
      </c>
      <c r="D160" s="60" t="s">
        <v>226</v>
      </c>
      <c r="E160" s="90" t="s">
        <v>230</v>
      </c>
      <c r="F160" s="29">
        <v>79800</v>
      </c>
      <c r="G160" s="70"/>
      <c r="H160" s="149"/>
    </row>
    <row r="161" spans="2:8" ht="29.25" customHeight="1" x14ac:dyDescent="0.3">
      <c r="B161" s="139" t="s">
        <v>241</v>
      </c>
      <c r="C161" s="31">
        <v>45631</v>
      </c>
      <c r="D161" s="46" t="s">
        <v>240</v>
      </c>
      <c r="E161" s="60" t="s">
        <v>242</v>
      </c>
      <c r="F161" s="19">
        <v>1735839</v>
      </c>
      <c r="G161" s="70"/>
      <c r="H161" s="149"/>
    </row>
    <row r="162" spans="2:8" ht="29.25" customHeight="1" x14ac:dyDescent="0.3">
      <c r="B162" s="140" t="s">
        <v>243</v>
      </c>
      <c r="C162" s="31">
        <v>45691</v>
      </c>
      <c r="D162" s="46" t="s">
        <v>226</v>
      </c>
      <c r="E162" s="90" t="s">
        <v>230</v>
      </c>
      <c r="F162" s="19">
        <v>74480</v>
      </c>
      <c r="G162" s="70"/>
      <c r="H162" s="149"/>
    </row>
    <row r="163" spans="2:8" ht="29.25" customHeight="1" x14ac:dyDescent="0.3">
      <c r="B163" s="78" t="s">
        <v>245</v>
      </c>
      <c r="C163" s="31">
        <v>45700</v>
      </c>
      <c r="D163" s="60" t="s">
        <v>246</v>
      </c>
      <c r="E163" s="60" t="s">
        <v>221</v>
      </c>
      <c r="F163" s="160">
        <v>54000</v>
      </c>
      <c r="G163" s="70"/>
      <c r="H163" s="149"/>
    </row>
    <row r="164" spans="2:8" ht="29.25" customHeight="1" x14ac:dyDescent="0.3">
      <c r="B164" s="139" t="s">
        <v>249</v>
      </c>
      <c r="C164" s="31">
        <v>45720</v>
      </c>
      <c r="D164" s="46" t="s">
        <v>248</v>
      </c>
      <c r="E164" s="60" t="s">
        <v>230</v>
      </c>
      <c r="F164" s="166">
        <v>1255214.19</v>
      </c>
      <c r="G164" s="142"/>
      <c r="H164" s="149"/>
    </row>
    <row r="165" spans="2:8" ht="29.25" customHeight="1" x14ac:dyDescent="0.3">
      <c r="B165" s="139" t="s">
        <v>114</v>
      </c>
      <c r="C165" s="31">
        <v>45720</v>
      </c>
      <c r="D165" s="46" t="s">
        <v>248</v>
      </c>
      <c r="E165" s="60" t="s">
        <v>247</v>
      </c>
      <c r="F165" s="166">
        <v>747217.6</v>
      </c>
      <c r="G165" s="142"/>
      <c r="H165" s="149"/>
    </row>
    <row r="166" spans="2:8" ht="33" customHeight="1" x14ac:dyDescent="0.3">
      <c r="B166" s="150" t="s">
        <v>250</v>
      </c>
      <c r="C166" s="31">
        <v>45719</v>
      </c>
      <c r="D166" s="60" t="s">
        <v>226</v>
      </c>
      <c r="E166" s="60" t="s">
        <v>230</v>
      </c>
      <c r="F166" s="165">
        <v>101080</v>
      </c>
      <c r="G166" s="142"/>
      <c r="H166" s="149"/>
    </row>
    <row r="167" spans="2:8" ht="29.25" customHeight="1" x14ac:dyDescent="0.3">
      <c r="B167" s="181" t="s">
        <v>298</v>
      </c>
      <c r="C167" s="175">
        <v>45770</v>
      </c>
      <c r="D167" s="60" t="s">
        <v>281</v>
      </c>
      <c r="E167" s="90" t="s">
        <v>228</v>
      </c>
      <c r="F167" s="176">
        <v>47200</v>
      </c>
      <c r="G167" s="142"/>
      <c r="H167" s="149"/>
    </row>
    <row r="168" spans="2:8" ht="29.25" customHeight="1" x14ac:dyDescent="0.3">
      <c r="B168" s="181" t="s">
        <v>287</v>
      </c>
      <c r="C168" s="175">
        <v>45772</v>
      </c>
      <c r="D168" s="186" t="s">
        <v>288</v>
      </c>
      <c r="E168" s="90" t="s">
        <v>296</v>
      </c>
      <c r="F168" s="176">
        <v>16999.78</v>
      </c>
      <c r="G168" s="142"/>
      <c r="H168" s="149"/>
    </row>
    <row r="169" spans="2:8" ht="29.25" customHeight="1" x14ac:dyDescent="0.3">
      <c r="B169" s="181" t="s">
        <v>289</v>
      </c>
      <c r="C169" s="175">
        <v>45772</v>
      </c>
      <c r="D169" s="186" t="s">
        <v>288</v>
      </c>
      <c r="E169" s="90" t="s">
        <v>296</v>
      </c>
      <c r="F169" s="176">
        <v>977404.74</v>
      </c>
      <c r="G169" s="142"/>
      <c r="H169" s="149"/>
    </row>
    <row r="170" spans="2:8" ht="29.25" customHeight="1" x14ac:dyDescent="0.3">
      <c r="B170" s="175" t="s">
        <v>290</v>
      </c>
      <c r="C170" s="175">
        <v>45772</v>
      </c>
      <c r="D170" s="186" t="s">
        <v>288</v>
      </c>
      <c r="E170" s="60" t="s">
        <v>296</v>
      </c>
      <c r="F170" s="179">
        <v>72347.600000000006</v>
      </c>
      <c r="G170" s="142"/>
      <c r="H170" s="149"/>
    </row>
    <row r="171" spans="2:8" ht="29.25" customHeight="1" x14ac:dyDescent="0.3">
      <c r="B171" s="175" t="s">
        <v>301</v>
      </c>
      <c r="C171" s="175">
        <v>45763</v>
      </c>
      <c r="D171" s="186" t="s">
        <v>299</v>
      </c>
      <c r="E171" s="60" t="s">
        <v>253</v>
      </c>
      <c r="F171" s="179">
        <v>814200</v>
      </c>
      <c r="G171" s="142"/>
      <c r="H171" s="149"/>
    </row>
    <row r="172" spans="2:8" ht="29.25" customHeight="1" x14ac:dyDescent="0.3">
      <c r="B172" s="60" t="s">
        <v>275</v>
      </c>
      <c r="C172" s="175">
        <v>45757</v>
      </c>
      <c r="D172" s="60" t="s">
        <v>274</v>
      </c>
      <c r="E172" s="60" t="s">
        <v>221</v>
      </c>
      <c r="F172" s="179">
        <v>67260</v>
      </c>
      <c r="G172" s="142"/>
      <c r="H172" s="149"/>
    </row>
    <row r="173" spans="2:8" ht="29.25" customHeight="1" x14ac:dyDescent="0.3">
      <c r="B173" s="60" t="s">
        <v>276</v>
      </c>
      <c r="C173" s="175">
        <v>45758</v>
      </c>
      <c r="D173" s="60" t="s">
        <v>274</v>
      </c>
      <c r="E173" s="60" t="s">
        <v>221</v>
      </c>
      <c r="F173" s="179">
        <v>443700</v>
      </c>
      <c r="G173" s="142"/>
      <c r="H173" s="149"/>
    </row>
    <row r="174" spans="2:8" ht="29.25" customHeight="1" x14ac:dyDescent="0.3">
      <c r="B174" s="175" t="s">
        <v>300</v>
      </c>
      <c r="C174" s="175">
        <v>45777</v>
      </c>
      <c r="D174" s="186" t="s">
        <v>284</v>
      </c>
      <c r="E174" s="60" t="s">
        <v>214</v>
      </c>
      <c r="F174" s="179">
        <v>2391000</v>
      </c>
      <c r="G174" s="142"/>
      <c r="H174" s="149"/>
    </row>
    <row r="175" spans="2:8" ht="29.25" customHeight="1" x14ac:dyDescent="0.3">
      <c r="B175" s="175" t="s">
        <v>291</v>
      </c>
      <c r="C175" s="175">
        <v>45748</v>
      </c>
      <c r="D175" s="186" t="s">
        <v>295</v>
      </c>
      <c r="E175" s="60" t="s">
        <v>230</v>
      </c>
      <c r="F175" s="179">
        <v>111720</v>
      </c>
      <c r="G175" s="142"/>
      <c r="H175" s="149"/>
    </row>
    <row r="176" spans="2:8" ht="29.25" customHeight="1" x14ac:dyDescent="0.3">
      <c r="B176" s="175" t="s">
        <v>302</v>
      </c>
      <c r="C176" s="175">
        <v>45751</v>
      </c>
      <c r="D176" s="186" t="s">
        <v>304</v>
      </c>
      <c r="E176" s="60" t="s">
        <v>273</v>
      </c>
      <c r="F176" s="179">
        <v>9763</v>
      </c>
      <c r="G176" s="142"/>
      <c r="H176" s="149"/>
    </row>
    <row r="177" spans="2:8" ht="29.25" customHeight="1" x14ac:dyDescent="0.3">
      <c r="B177" s="175" t="s">
        <v>303</v>
      </c>
      <c r="C177" s="175">
        <v>45751</v>
      </c>
      <c r="D177" s="186" t="s">
        <v>304</v>
      </c>
      <c r="E177" s="60" t="s">
        <v>273</v>
      </c>
      <c r="F177" s="179">
        <v>110763</v>
      </c>
      <c r="G177" s="142"/>
      <c r="H177" s="149"/>
    </row>
    <row r="178" spans="2:8" ht="29.25" customHeight="1" x14ac:dyDescent="0.3">
      <c r="B178" s="175" t="s">
        <v>306</v>
      </c>
      <c r="C178" s="175">
        <v>45777</v>
      </c>
      <c r="D178" s="186" t="s">
        <v>305</v>
      </c>
      <c r="E178" s="60" t="s">
        <v>214</v>
      </c>
      <c r="F178" s="179">
        <v>1912800</v>
      </c>
      <c r="G178" s="142"/>
      <c r="H178" s="149"/>
    </row>
    <row r="179" spans="2:8" ht="29.25" customHeight="1" x14ac:dyDescent="0.3">
      <c r="B179" s="175" t="s">
        <v>294</v>
      </c>
      <c r="C179" s="175">
        <v>45768</v>
      </c>
      <c r="D179" s="186" t="s">
        <v>277</v>
      </c>
      <c r="E179" s="60" t="s">
        <v>285</v>
      </c>
      <c r="F179" s="179">
        <v>2391000</v>
      </c>
      <c r="G179" s="142"/>
      <c r="H179" s="149"/>
    </row>
    <row r="180" spans="2:8" ht="29.25" customHeight="1" x14ac:dyDescent="0.3">
      <c r="B180" s="175" t="s">
        <v>307</v>
      </c>
      <c r="C180" s="175">
        <v>45764</v>
      </c>
      <c r="D180" s="186" t="s">
        <v>310</v>
      </c>
      <c r="E180" s="60" t="s">
        <v>311</v>
      </c>
      <c r="F180" s="179">
        <v>35501.96</v>
      </c>
      <c r="G180" s="142"/>
      <c r="H180" s="149"/>
    </row>
    <row r="181" spans="2:8" ht="29.25" customHeight="1" x14ac:dyDescent="0.3">
      <c r="B181" s="175" t="s">
        <v>308</v>
      </c>
      <c r="C181" s="175">
        <v>45764</v>
      </c>
      <c r="D181" s="186" t="s">
        <v>310</v>
      </c>
      <c r="E181" s="60" t="s">
        <v>311</v>
      </c>
      <c r="F181" s="176">
        <v>33667.99</v>
      </c>
      <c r="G181" s="142"/>
      <c r="H181" s="149"/>
    </row>
    <row r="182" spans="2:8" ht="29.25" customHeight="1" x14ac:dyDescent="0.3">
      <c r="B182" s="175" t="s">
        <v>309</v>
      </c>
      <c r="C182" s="175">
        <v>45764</v>
      </c>
      <c r="D182" s="186" t="s">
        <v>310</v>
      </c>
      <c r="E182" s="60" t="s">
        <v>311</v>
      </c>
      <c r="F182" s="179">
        <v>787.45</v>
      </c>
      <c r="G182" s="142"/>
      <c r="H182" s="149"/>
    </row>
    <row r="183" spans="2:8" ht="29.25" customHeight="1" x14ac:dyDescent="0.3">
      <c r="B183" s="175" t="s">
        <v>313</v>
      </c>
      <c r="C183" s="175">
        <v>45777</v>
      </c>
      <c r="D183" s="186" t="s">
        <v>312</v>
      </c>
      <c r="E183" s="60" t="s">
        <v>311</v>
      </c>
      <c r="F183" s="179">
        <v>45878.478000000003</v>
      </c>
      <c r="G183" s="142"/>
      <c r="H183" s="149"/>
    </row>
    <row r="184" spans="2:8" ht="29.25" customHeight="1" x14ac:dyDescent="0.3">
      <c r="B184" s="175" t="s">
        <v>314</v>
      </c>
      <c r="C184" s="175">
        <v>45777</v>
      </c>
      <c r="D184" s="186" t="s">
        <v>312</v>
      </c>
      <c r="E184" s="60" t="s">
        <v>311</v>
      </c>
      <c r="F184" s="179">
        <v>112484.77</v>
      </c>
      <c r="G184" s="142"/>
      <c r="H184" s="149"/>
    </row>
    <row r="185" spans="2:8" ht="29.25" customHeight="1" x14ac:dyDescent="0.3">
      <c r="B185" s="175" t="s">
        <v>315</v>
      </c>
      <c r="C185" s="175">
        <v>45777</v>
      </c>
      <c r="D185" s="186" t="s">
        <v>312</v>
      </c>
      <c r="E185" s="60" t="s">
        <v>311</v>
      </c>
      <c r="F185" s="179">
        <v>11853.35</v>
      </c>
      <c r="G185" s="142"/>
      <c r="H185" s="149"/>
    </row>
    <row r="186" spans="2:8" ht="29.25" customHeight="1" x14ac:dyDescent="0.3">
      <c r="B186" s="175" t="s">
        <v>316</v>
      </c>
      <c r="C186" s="175">
        <v>45777</v>
      </c>
      <c r="D186" s="186" t="s">
        <v>312</v>
      </c>
      <c r="E186" s="60" t="s">
        <v>311</v>
      </c>
      <c r="F186" s="179">
        <v>724949.53</v>
      </c>
      <c r="G186" s="142"/>
      <c r="H186" s="149"/>
    </row>
    <row r="187" spans="2:8" ht="29.25" customHeight="1" x14ac:dyDescent="0.3">
      <c r="B187" s="175" t="s">
        <v>317</v>
      </c>
      <c r="C187" s="175">
        <v>45777</v>
      </c>
      <c r="D187" s="191" t="s">
        <v>312</v>
      </c>
      <c r="E187" s="90" t="s">
        <v>311</v>
      </c>
      <c r="F187" s="180">
        <v>128.96</v>
      </c>
      <c r="G187" s="142"/>
      <c r="H187" s="149"/>
    </row>
    <row r="188" spans="2:8" ht="29.25" customHeight="1" x14ac:dyDescent="0.3">
      <c r="B188" s="175" t="s">
        <v>318</v>
      </c>
      <c r="C188" s="175">
        <v>45777</v>
      </c>
      <c r="D188" s="191" t="s">
        <v>312</v>
      </c>
      <c r="E188" s="90" t="s">
        <v>311</v>
      </c>
      <c r="F188" s="180">
        <v>1984.12</v>
      </c>
      <c r="G188" s="142"/>
      <c r="H188" s="149"/>
    </row>
    <row r="189" spans="2:8" ht="29.25" customHeight="1" x14ac:dyDescent="0.3">
      <c r="B189" s="175" t="s">
        <v>321</v>
      </c>
      <c r="C189" s="175">
        <v>45776</v>
      </c>
      <c r="D189" s="30" t="s">
        <v>320</v>
      </c>
      <c r="E189" s="90" t="s">
        <v>43</v>
      </c>
      <c r="F189" s="180">
        <v>114438.288</v>
      </c>
      <c r="G189" s="142"/>
      <c r="H189" s="149"/>
    </row>
    <row r="190" spans="2:8" ht="29.25" customHeight="1" x14ac:dyDescent="0.3">
      <c r="B190" s="175" t="s">
        <v>350</v>
      </c>
      <c r="C190" s="175">
        <v>45776</v>
      </c>
      <c r="D190" s="30" t="s">
        <v>320</v>
      </c>
      <c r="E190" s="90" t="s">
        <v>43</v>
      </c>
      <c r="F190" s="180">
        <v>114438.288</v>
      </c>
      <c r="G190" s="142"/>
      <c r="H190" s="149"/>
    </row>
    <row r="191" spans="2:8" ht="29.25" customHeight="1" x14ac:dyDescent="0.3">
      <c r="B191" s="181" t="s">
        <v>322</v>
      </c>
      <c r="C191" s="175">
        <v>45776</v>
      </c>
      <c r="D191" s="30" t="s">
        <v>272</v>
      </c>
      <c r="E191" s="90" t="s">
        <v>43</v>
      </c>
      <c r="F191" s="180">
        <v>93172.800000000003</v>
      </c>
      <c r="G191" s="142"/>
      <c r="H191" s="149"/>
    </row>
    <row r="192" spans="2:8" ht="29.25" customHeight="1" x14ac:dyDescent="0.3">
      <c r="B192" s="190" t="s">
        <v>297</v>
      </c>
      <c r="C192" s="182">
        <v>45769</v>
      </c>
      <c r="D192" s="90" t="s">
        <v>278</v>
      </c>
      <c r="E192" s="90" t="s">
        <v>43</v>
      </c>
      <c r="F192" s="180">
        <v>83989.33</v>
      </c>
      <c r="G192" s="142"/>
      <c r="H192" s="149"/>
    </row>
    <row r="193" spans="2:8" ht="29.25" customHeight="1" x14ac:dyDescent="0.3">
      <c r="B193" s="175" t="s">
        <v>319</v>
      </c>
      <c r="C193" s="175">
        <v>45770</v>
      </c>
      <c r="D193" s="186" t="s">
        <v>269</v>
      </c>
      <c r="E193" s="60" t="s">
        <v>214</v>
      </c>
      <c r="F193" s="176">
        <v>1673700</v>
      </c>
      <c r="G193" s="142"/>
      <c r="H193" s="149"/>
    </row>
    <row r="194" spans="2:8" ht="29.25" customHeight="1" x14ac:dyDescent="0.3">
      <c r="B194" s="174" t="s">
        <v>254</v>
      </c>
      <c r="C194" s="181">
        <v>45383</v>
      </c>
      <c r="D194" s="192" t="s">
        <v>255</v>
      </c>
      <c r="E194" s="36" t="s">
        <v>253</v>
      </c>
      <c r="F194" s="176">
        <v>-383</v>
      </c>
      <c r="G194" s="142"/>
      <c r="H194" s="149"/>
    </row>
    <row r="195" spans="2:8" ht="29.25" customHeight="1" x14ac:dyDescent="0.3">
      <c r="B195" s="174" t="s">
        <v>256</v>
      </c>
      <c r="C195" s="181">
        <v>45383</v>
      </c>
      <c r="D195" s="192" t="s">
        <v>255</v>
      </c>
      <c r="E195" s="36" t="s">
        <v>253</v>
      </c>
      <c r="F195" s="176">
        <v>-383</v>
      </c>
      <c r="G195" s="142"/>
      <c r="H195" s="149"/>
    </row>
    <row r="196" spans="2:8" ht="29.25" customHeight="1" x14ac:dyDescent="0.3">
      <c r="B196" s="174" t="s">
        <v>257</v>
      </c>
      <c r="C196" s="181">
        <v>45383</v>
      </c>
      <c r="D196" s="192" t="s">
        <v>255</v>
      </c>
      <c r="E196" s="36" t="s">
        <v>253</v>
      </c>
      <c r="F196" s="176">
        <v>-383</v>
      </c>
      <c r="G196" s="142"/>
      <c r="H196" s="149"/>
    </row>
    <row r="197" spans="2:8" ht="29.25" customHeight="1" x14ac:dyDescent="0.3">
      <c r="B197" s="174" t="s">
        <v>258</v>
      </c>
      <c r="C197" s="181">
        <v>45383</v>
      </c>
      <c r="D197" s="192" t="s">
        <v>255</v>
      </c>
      <c r="E197" s="36" t="s">
        <v>253</v>
      </c>
      <c r="F197" s="178">
        <v>-383</v>
      </c>
      <c r="G197" s="142"/>
      <c r="H197" s="149"/>
    </row>
    <row r="198" spans="2:8" ht="29.25" customHeight="1" x14ac:dyDescent="0.3">
      <c r="B198" s="174" t="s">
        <v>259</v>
      </c>
      <c r="C198" s="181">
        <v>45383</v>
      </c>
      <c r="D198" s="192" t="s">
        <v>255</v>
      </c>
      <c r="E198" s="36" t="s">
        <v>253</v>
      </c>
      <c r="F198" s="178">
        <v>-383</v>
      </c>
      <c r="G198" s="142"/>
      <c r="H198" s="149"/>
    </row>
    <row r="199" spans="2:8" ht="29.25" customHeight="1" x14ac:dyDescent="0.3">
      <c r="B199" s="174" t="s">
        <v>260</v>
      </c>
      <c r="C199" s="181">
        <v>45383</v>
      </c>
      <c r="D199" s="192" t="s">
        <v>255</v>
      </c>
      <c r="E199" s="36" t="s">
        <v>253</v>
      </c>
      <c r="F199" s="178">
        <v>-383</v>
      </c>
      <c r="G199" s="142"/>
      <c r="H199" s="149"/>
    </row>
    <row r="200" spans="2:8" ht="29.25" customHeight="1" x14ac:dyDescent="0.3">
      <c r="B200" s="174" t="s">
        <v>261</v>
      </c>
      <c r="C200" s="181">
        <v>45383</v>
      </c>
      <c r="D200" s="192" t="s">
        <v>255</v>
      </c>
      <c r="E200" s="36" t="s">
        <v>253</v>
      </c>
      <c r="F200" s="176">
        <v>-383</v>
      </c>
      <c r="G200" s="142"/>
      <c r="H200" s="149"/>
    </row>
    <row r="201" spans="2:8" ht="29.25" customHeight="1" x14ac:dyDescent="0.3">
      <c r="B201" s="174" t="s">
        <v>262</v>
      </c>
      <c r="C201" s="181">
        <v>45383</v>
      </c>
      <c r="D201" s="192" t="s">
        <v>255</v>
      </c>
      <c r="E201" s="36" t="s">
        <v>253</v>
      </c>
      <c r="F201" s="176">
        <v>-383</v>
      </c>
      <c r="G201" s="142"/>
      <c r="H201" s="149"/>
    </row>
    <row r="202" spans="2:8" ht="29.25" customHeight="1" x14ac:dyDescent="0.3">
      <c r="B202" s="174" t="s">
        <v>263</v>
      </c>
      <c r="C202" s="181">
        <v>45383</v>
      </c>
      <c r="D202" s="192" t="s">
        <v>255</v>
      </c>
      <c r="E202" s="36" t="s">
        <v>253</v>
      </c>
      <c r="F202" s="176">
        <v>-383</v>
      </c>
      <c r="G202" s="142"/>
      <c r="H202" s="149"/>
    </row>
    <row r="203" spans="2:8" ht="29.25" customHeight="1" x14ac:dyDescent="0.3">
      <c r="B203" s="174" t="s">
        <v>264</v>
      </c>
      <c r="C203" s="181">
        <v>45383</v>
      </c>
      <c r="D203" s="192" t="s">
        <v>255</v>
      </c>
      <c r="E203" s="36" t="s">
        <v>253</v>
      </c>
      <c r="F203" s="176">
        <v>-383</v>
      </c>
      <c r="G203" s="142"/>
      <c r="H203" s="149"/>
    </row>
    <row r="204" spans="2:8" ht="29.25" customHeight="1" x14ac:dyDescent="0.3">
      <c r="B204" s="174" t="s">
        <v>265</v>
      </c>
      <c r="C204" s="181">
        <v>45383</v>
      </c>
      <c r="D204" s="192" t="s">
        <v>255</v>
      </c>
      <c r="E204" s="36" t="s">
        <v>253</v>
      </c>
      <c r="F204" s="176">
        <v>-383</v>
      </c>
      <c r="G204" s="142"/>
      <c r="H204" s="149"/>
    </row>
    <row r="205" spans="2:8" ht="29.25" customHeight="1" x14ac:dyDescent="0.3">
      <c r="B205" s="174" t="s">
        <v>266</v>
      </c>
      <c r="C205" s="181">
        <v>45383</v>
      </c>
      <c r="D205" s="192" t="s">
        <v>255</v>
      </c>
      <c r="E205" s="36" t="s">
        <v>253</v>
      </c>
      <c r="F205" s="176">
        <v>-383</v>
      </c>
      <c r="G205" s="142"/>
      <c r="H205" s="149"/>
    </row>
    <row r="206" spans="2:8" ht="29.25" customHeight="1" x14ac:dyDescent="0.3">
      <c r="B206" s="174" t="s">
        <v>267</v>
      </c>
      <c r="C206" s="181">
        <v>45383</v>
      </c>
      <c r="D206" s="192" t="s">
        <v>255</v>
      </c>
      <c r="E206" s="36" t="s">
        <v>253</v>
      </c>
      <c r="F206" s="176">
        <v>-383</v>
      </c>
      <c r="G206" s="142"/>
      <c r="H206" s="149"/>
    </row>
    <row r="207" spans="2:8" ht="29.25" customHeight="1" x14ac:dyDescent="0.3">
      <c r="B207" s="174" t="s">
        <v>268</v>
      </c>
      <c r="C207" s="181">
        <v>45383</v>
      </c>
      <c r="D207" s="192" t="s">
        <v>255</v>
      </c>
      <c r="E207" s="36" t="s">
        <v>253</v>
      </c>
      <c r="F207" s="176">
        <v>-383</v>
      </c>
      <c r="G207" s="142"/>
      <c r="H207" s="149"/>
    </row>
    <row r="208" spans="2:8" ht="29.25" customHeight="1" x14ac:dyDescent="0.3">
      <c r="B208" s="181" t="s">
        <v>292</v>
      </c>
      <c r="C208" s="181">
        <v>45763</v>
      </c>
      <c r="D208" s="186" t="s">
        <v>293</v>
      </c>
      <c r="E208" s="60" t="s">
        <v>253</v>
      </c>
      <c r="F208" s="176">
        <v>627388</v>
      </c>
      <c r="G208" s="142"/>
      <c r="H208" s="149"/>
    </row>
    <row r="209" spans="2:8" ht="29.25" customHeight="1" x14ac:dyDescent="0.3">
      <c r="B209" s="181" t="s">
        <v>280</v>
      </c>
      <c r="C209" s="181"/>
      <c r="D209" s="60" t="s">
        <v>279</v>
      </c>
      <c r="E209" s="60" t="s">
        <v>43</v>
      </c>
      <c r="F209" s="176">
        <v>59000</v>
      </c>
      <c r="G209" s="142"/>
      <c r="H209" s="149"/>
    </row>
    <row r="210" spans="2:8" ht="29.25" customHeight="1" x14ac:dyDescent="0.3">
      <c r="B210" s="181" t="s">
        <v>323</v>
      </c>
      <c r="C210" s="181">
        <v>45769</v>
      </c>
      <c r="D210" s="186" t="s">
        <v>244</v>
      </c>
      <c r="E210" s="60" t="s">
        <v>270</v>
      </c>
      <c r="F210" s="176">
        <v>13908</v>
      </c>
      <c r="G210" s="142"/>
      <c r="H210" s="149"/>
    </row>
    <row r="211" spans="2:8" ht="29.25" customHeight="1" x14ac:dyDescent="0.3">
      <c r="B211" s="181" t="s">
        <v>326</v>
      </c>
      <c r="C211" s="181">
        <v>45762</v>
      </c>
      <c r="D211" s="186" t="s">
        <v>325</v>
      </c>
      <c r="E211" s="60" t="s">
        <v>324</v>
      </c>
      <c r="F211" s="176">
        <v>38987.199999999997</v>
      </c>
      <c r="G211" s="142"/>
      <c r="H211" s="149"/>
    </row>
    <row r="212" spans="2:8" ht="29.25" customHeight="1" x14ac:dyDescent="0.3">
      <c r="B212" s="181" t="s">
        <v>327</v>
      </c>
      <c r="C212" s="181">
        <v>45777</v>
      </c>
      <c r="D212" s="186" t="s">
        <v>328</v>
      </c>
      <c r="E212" s="60" t="s">
        <v>329</v>
      </c>
      <c r="F212" s="176">
        <v>460192.3</v>
      </c>
      <c r="G212" s="142"/>
      <c r="H212" s="149"/>
    </row>
    <row r="213" spans="2:8" ht="29.25" customHeight="1" x14ac:dyDescent="0.3">
      <c r="B213" s="181" t="s">
        <v>331</v>
      </c>
      <c r="C213" s="181">
        <v>45761</v>
      </c>
      <c r="D213" s="186" t="s">
        <v>330</v>
      </c>
      <c r="E213" s="90" t="s">
        <v>214</v>
      </c>
      <c r="F213" s="176">
        <v>1740600</v>
      </c>
      <c r="G213" s="142"/>
      <c r="H213" s="149"/>
    </row>
    <row r="214" spans="2:8" ht="29.25" customHeight="1" x14ac:dyDescent="0.3">
      <c r="B214" s="181" t="s">
        <v>333</v>
      </c>
      <c r="C214" s="181">
        <v>45768</v>
      </c>
      <c r="D214" s="186" t="s">
        <v>332</v>
      </c>
      <c r="E214" s="36" t="s">
        <v>4</v>
      </c>
      <c r="F214" s="176">
        <v>4972543.5999999996</v>
      </c>
      <c r="G214" s="142"/>
      <c r="H214" s="149"/>
    </row>
    <row r="215" spans="2:8" ht="29.25" customHeight="1" x14ac:dyDescent="0.3">
      <c r="B215" s="181" t="s">
        <v>335</v>
      </c>
      <c r="C215" s="181">
        <v>45768</v>
      </c>
      <c r="D215" s="186" t="s">
        <v>334</v>
      </c>
      <c r="E215" s="60" t="s">
        <v>4</v>
      </c>
      <c r="F215" s="176">
        <v>4946999.9800000004</v>
      </c>
      <c r="G215" s="142"/>
      <c r="H215" s="149"/>
    </row>
    <row r="216" spans="2:8" ht="29.25" customHeight="1" x14ac:dyDescent="0.3">
      <c r="B216" s="181" t="s">
        <v>337</v>
      </c>
      <c r="C216" s="181">
        <v>45768</v>
      </c>
      <c r="D216" s="186" t="s">
        <v>336</v>
      </c>
      <c r="E216" s="60" t="s">
        <v>4</v>
      </c>
      <c r="F216" s="176">
        <v>4597968.41</v>
      </c>
      <c r="G216" s="142"/>
      <c r="H216" s="149"/>
    </row>
    <row r="217" spans="2:8" ht="29.25" customHeight="1" x14ac:dyDescent="0.3">
      <c r="B217" s="181" t="s">
        <v>340</v>
      </c>
      <c r="C217" s="181">
        <v>45772</v>
      </c>
      <c r="D217" s="186" t="s">
        <v>338</v>
      </c>
      <c r="E217" s="90" t="s">
        <v>339</v>
      </c>
      <c r="F217" s="176">
        <v>354000</v>
      </c>
      <c r="G217" s="142"/>
      <c r="H217" s="149"/>
    </row>
    <row r="218" spans="2:8" ht="29.25" customHeight="1" x14ac:dyDescent="0.3">
      <c r="B218" s="181" t="s">
        <v>342</v>
      </c>
      <c r="C218" s="181">
        <v>45777</v>
      </c>
      <c r="D218" s="186" t="s">
        <v>341</v>
      </c>
      <c r="E218" s="60" t="s">
        <v>4</v>
      </c>
      <c r="F218" s="176">
        <v>1084913.29</v>
      </c>
      <c r="G218" s="142"/>
      <c r="H218" s="149"/>
    </row>
    <row r="219" spans="2:8" ht="29.25" customHeight="1" x14ac:dyDescent="0.3">
      <c r="B219" s="181" t="s">
        <v>343</v>
      </c>
      <c r="C219" s="181">
        <v>45777</v>
      </c>
      <c r="D219" s="186" t="s">
        <v>341</v>
      </c>
      <c r="E219" s="60" t="s">
        <v>4</v>
      </c>
      <c r="F219" s="176">
        <v>1289134.21</v>
      </c>
      <c r="G219" s="142"/>
      <c r="H219" s="149"/>
    </row>
    <row r="220" spans="2:8" ht="29.25" customHeight="1" x14ac:dyDescent="0.3">
      <c r="B220" s="181" t="s">
        <v>344</v>
      </c>
      <c r="C220" s="181">
        <v>45777</v>
      </c>
      <c r="D220" s="186" t="s">
        <v>341</v>
      </c>
      <c r="E220" s="60" t="s">
        <v>4</v>
      </c>
      <c r="F220" s="176">
        <v>1016149.06</v>
      </c>
      <c r="G220" s="142"/>
      <c r="H220" s="149"/>
    </row>
    <row r="221" spans="2:8" ht="29.25" customHeight="1" x14ac:dyDescent="0.3">
      <c r="B221" s="181" t="s">
        <v>345</v>
      </c>
      <c r="C221" s="181">
        <v>45777</v>
      </c>
      <c r="D221" s="186" t="s">
        <v>341</v>
      </c>
      <c r="E221" s="60" t="s">
        <v>4</v>
      </c>
      <c r="F221" s="176">
        <v>1160431.24</v>
      </c>
      <c r="G221" s="142"/>
      <c r="H221" s="149"/>
    </row>
    <row r="222" spans="2:8" ht="17.25" x14ac:dyDescent="0.35">
      <c r="B222" s="181" t="s">
        <v>346</v>
      </c>
      <c r="C222" s="181">
        <v>45777</v>
      </c>
      <c r="D222" s="186" t="s">
        <v>341</v>
      </c>
      <c r="E222" s="60" t="s">
        <v>4</v>
      </c>
      <c r="F222" s="176">
        <v>524349.18999999994</v>
      </c>
      <c r="G222" s="195"/>
    </row>
    <row r="223" spans="2:8" ht="17.25" x14ac:dyDescent="0.35">
      <c r="B223" s="181" t="s">
        <v>349</v>
      </c>
      <c r="C223" s="181">
        <v>45776</v>
      </c>
      <c r="D223" s="70" t="s">
        <v>347</v>
      </c>
      <c r="E223" s="90" t="s">
        <v>214</v>
      </c>
      <c r="F223" s="176">
        <v>1195500</v>
      </c>
      <c r="G223" s="195"/>
    </row>
    <row r="224" spans="2:8" x14ac:dyDescent="0.3">
      <c r="B224" s="181" t="s">
        <v>72</v>
      </c>
      <c r="C224" s="181">
        <v>45771</v>
      </c>
      <c r="D224" s="70" t="s">
        <v>351</v>
      </c>
      <c r="E224" s="90" t="s">
        <v>228</v>
      </c>
      <c r="F224" s="176">
        <v>59000</v>
      </c>
      <c r="G224" s="196"/>
    </row>
    <row r="225" spans="2:7" ht="17.25" x14ac:dyDescent="0.35">
      <c r="B225" s="181" t="s">
        <v>58</v>
      </c>
      <c r="C225" s="181">
        <v>45769</v>
      </c>
      <c r="D225" s="70" t="s">
        <v>352</v>
      </c>
      <c r="E225" s="90" t="s">
        <v>228</v>
      </c>
      <c r="F225" s="176">
        <v>59000</v>
      </c>
      <c r="G225" s="195"/>
    </row>
    <row r="226" spans="2:7" x14ac:dyDescent="0.3">
      <c r="B226" s="181" t="s">
        <v>354</v>
      </c>
      <c r="C226" s="181">
        <v>45768</v>
      </c>
      <c r="D226" s="70" t="s">
        <v>353</v>
      </c>
      <c r="E226" s="90" t="s">
        <v>228</v>
      </c>
      <c r="F226" s="176">
        <v>94400</v>
      </c>
      <c r="G226" s="196"/>
    </row>
    <row r="227" spans="2:7" x14ac:dyDescent="0.3">
      <c r="B227" s="181" t="s">
        <v>355</v>
      </c>
      <c r="C227" s="181"/>
      <c r="D227" s="70" t="s">
        <v>356</v>
      </c>
      <c r="E227" s="90" t="s">
        <v>43</v>
      </c>
      <c r="F227" s="176">
        <v>135700</v>
      </c>
      <c r="G227" s="197"/>
    </row>
    <row r="228" spans="2:7" x14ac:dyDescent="0.3">
      <c r="B228" s="181" t="s">
        <v>357</v>
      </c>
      <c r="C228" s="181">
        <v>45777</v>
      </c>
      <c r="D228" s="70" t="s">
        <v>358</v>
      </c>
      <c r="E228" s="90" t="s">
        <v>214</v>
      </c>
      <c r="F228" s="176">
        <v>1912800</v>
      </c>
      <c r="G228" s="197"/>
    </row>
    <row r="229" spans="2:7" x14ac:dyDescent="0.3">
      <c r="B229" s="181" t="s">
        <v>359</v>
      </c>
      <c r="C229" s="181">
        <v>45775</v>
      </c>
      <c r="D229" s="70" t="s">
        <v>348</v>
      </c>
      <c r="E229" s="90" t="s">
        <v>214</v>
      </c>
      <c r="F229" s="176">
        <v>1912800</v>
      </c>
      <c r="G229" s="70"/>
    </row>
    <row r="230" spans="2:7" ht="18" thickBot="1" x14ac:dyDescent="0.4">
      <c r="B230" s="215"/>
      <c r="C230" s="216"/>
      <c r="D230" s="216"/>
      <c r="E230" s="216"/>
      <c r="F230" s="217"/>
      <c r="G230" s="58">
        <f>SUM(F15:F229)</f>
        <v>182157014.78500003</v>
      </c>
    </row>
    <row r="231" spans="2:7" x14ac:dyDescent="0.3">
      <c r="G231" s="75"/>
    </row>
    <row r="232" spans="2:7" x14ac:dyDescent="0.3">
      <c r="B232" s="71"/>
      <c r="C232" s="72"/>
      <c r="D232" s="73"/>
      <c r="E232" s="73"/>
      <c r="F232" s="74"/>
    </row>
    <row r="233" spans="2:7" x14ac:dyDescent="0.3">
      <c r="B233" s="203" t="s">
        <v>185</v>
      </c>
      <c r="C233" s="203"/>
      <c r="D233" s="218" t="s">
        <v>197</v>
      </c>
      <c r="E233" s="218"/>
      <c r="F233" s="75" t="s">
        <v>186</v>
      </c>
      <c r="G233" s="5"/>
    </row>
    <row r="234" spans="2:7" ht="22.5" x14ac:dyDescent="0.4">
      <c r="B234" s="214" t="s">
        <v>216</v>
      </c>
      <c r="C234" s="214"/>
      <c r="D234" s="214" t="s">
        <v>212</v>
      </c>
      <c r="E234" s="214"/>
      <c r="F234" s="75" t="s">
        <v>187</v>
      </c>
      <c r="G234" s="89"/>
    </row>
    <row r="235" spans="2:7" ht="22.5" x14ac:dyDescent="0.4">
      <c r="B235" s="214" t="s">
        <v>217</v>
      </c>
      <c r="C235" s="214"/>
      <c r="D235" s="214" t="s">
        <v>222</v>
      </c>
      <c r="E235" s="214"/>
      <c r="F235" s="75" t="s">
        <v>188</v>
      </c>
      <c r="G235" s="76"/>
    </row>
    <row r="236" spans="2:7" ht="22.5" x14ac:dyDescent="0.4">
      <c r="G236" s="76"/>
    </row>
  </sheetData>
  <sortState xmlns:xlrd2="http://schemas.microsoft.com/office/spreadsheetml/2017/richdata2" ref="B16:G155">
    <sortCondition ref="C16:C155"/>
  </sortState>
  <mergeCells count="11">
    <mergeCell ref="B9:G9"/>
    <mergeCell ref="B10:G10"/>
    <mergeCell ref="B11:G11"/>
    <mergeCell ref="B12:G12"/>
    <mergeCell ref="B235:C235"/>
    <mergeCell ref="D235:E235"/>
    <mergeCell ref="B230:F230"/>
    <mergeCell ref="B233:C233"/>
    <mergeCell ref="D233:E233"/>
    <mergeCell ref="B234:C234"/>
    <mergeCell ref="D234:E234"/>
  </mergeCells>
  <conditionalFormatting sqref="B155">
    <cfRule type="duplicateValues" dxfId="25" priority="682"/>
  </conditionalFormatting>
  <conditionalFormatting sqref="B156:B157">
    <cfRule type="duplicateValues" dxfId="24" priority="1117"/>
  </conditionalFormatting>
  <conditionalFormatting sqref="B158">
    <cfRule type="duplicateValues" dxfId="23" priority="1064"/>
  </conditionalFormatting>
  <conditionalFormatting sqref="B160">
    <cfRule type="duplicateValues" dxfId="22" priority="1316"/>
  </conditionalFormatting>
  <conditionalFormatting sqref="B161">
    <cfRule type="duplicateValues" dxfId="21" priority="1097"/>
  </conditionalFormatting>
  <conditionalFormatting sqref="B162">
    <cfRule type="duplicateValues" dxfId="20" priority="1230"/>
  </conditionalFormatting>
  <conditionalFormatting sqref="B163 B159">
    <cfRule type="duplicateValues" dxfId="19" priority="1387"/>
  </conditionalFormatting>
  <conditionalFormatting sqref="B164:B166">
    <cfRule type="duplicateValues" dxfId="18" priority="1380"/>
  </conditionalFormatting>
  <conditionalFormatting sqref="B167:B169">
    <cfRule type="duplicateValues" dxfId="17" priority="12"/>
  </conditionalFormatting>
  <conditionalFormatting sqref="B170:B171">
    <cfRule type="duplicateValues" dxfId="16" priority="11"/>
  </conditionalFormatting>
  <conditionalFormatting sqref="B172:B174">
    <cfRule type="duplicateValues" dxfId="15" priority="1455"/>
  </conditionalFormatting>
  <conditionalFormatting sqref="B175">
    <cfRule type="duplicateValues" dxfId="14" priority="13"/>
  </conditionalFormatting>
  <conditionalFormatting sqref="B176:B184">
    <cfRule type="duplicateValues" dxfId="13" priority="14"/>
  </conditionalFormatting>
  <conditionalFormatting sqref="B185:B186">
    <cfRule type="duplicateValues" dxfId="12" priority="15"/>
  </conditionalFormatting>
  <conditionalFormatting sqref="B187:B188">
    <cfRule type="duplicateValues" dxfId="11" priority="9"/>
  </conditionalFormatting>
  <conditionalFormatting sqref="B189:B190">
    <cfRule type="duplicateValues" dxfId="10" priority="10"/>
  </conditionalFormatting>
  <conditionalFormatting sqref="B194:B207 B191:B192">
    <cfRule type="duplicateValues" dxfId="9" priority="1456"/>
  </conditionalFormatting>
  <conditionalFormatting sqref="B208:B209">
    <cfRule type="duplicateValues" dxfId="8" priority="17"/>
  </conditionalFormatting>
  <conditionalFormatting sqref="B210:B212 B215:B217">
    <cfRule type="duplicateValues" dxfId="7" priority="8"/>
  </conditionalFormatting>
  <conditionalFormatting sqref="B213">
    <cfRule type="duplicateValues" dxfId="6" priority="7"/>
  </conditionalFormatting>
  <conditionalFormatting sqref="B214">
    <cfRule type="duplicateValues" dxfId="5" priority="6"/>
  </conditionalFormatting>
  <conditionalFormatting sqref="B218:B222">
    <cfRule type="duplicateValues" dxfId="4" priority="5"/>
  </conditionalFormatting>
  <conditionalFormatting sqref="B223:B229">
    <cfRule type="duplicateValues" dxfId="3" priority="4"/>
  </conditionalFormatting>
  <conditionalFormatting sqref="B224">
    <cfRule type="duplicateValues" dxfId="2" priority="3"/>
  </conditionalFormatting>
  <conditionalFormatting sqref="B225">
    <cfRule type="duplicateValues" dxfId="1" priority="2"/>
  </conditionalFormatting>
  <conditionalFormatting sqref="B226">
    <cfRule type="duplicateValues" dxfId="0" priority="1"/>
  </conditionalFormatting>
  <pageMargins left="0" right="0" top="0.15748031496062992" bottom="0.94488188976377963" header="0.31496062992125984" footer="0.31496062992125984"/>
  <pageSetup scale="52" fitToHeight="0" orientation="portrait" verticalDpi="0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8FBE-FC39-47BB-AE7A-B75603D0219E}">
  <dimension ref="A1:F215"/>
  <sheetViews>
    <sheetView topLeftCell="A171" workbookViewId="0">
      <selection activeCell="N188" sqref="N188"/>
    </sheetView>
  </sheetViews>
  <sheetFormatPr baseColWidth="10" defaultRowHeight="15" x14ac:dyDescent="0.25"/>
  <cols>
    <col min="1" max="16384" width="11.42578125" style="221"/>
  </cols>
  <sheetData>
    <row r="1" spans="1:6" ht="16.5" x14ac:dyDescent="0.3">
      <c r="A1" s="219"/>
      <c r="B1" s="220"/>
      <c r="D1" s="222"/>
      <c r="E1" s="223"/>
      <c r="F1" s="224"/>
    </row>
    <row r="2" spans="1:6" ht="16.5" x14ac:dyDescent="0.3">
      <c r="A2" s="219"/>
      <c r="B2" s="220"/>
      <c r="D2" s="222"/>
      <c r="E2" s="225"/>
      <c r="F2" s="224"/>
    </row>
    <row r="3" spans="1:6" ht="16.5" x14ac:dyDescent="0.3">
      <c r="A3" s="219"/>
      <c r="B3" s="220"/>
      <c r="D3" s="222"/>
      <c r="E3" s="225"/>
      <c r="F3" s="224"/>
    </row>
    <row r="4" spans="1:6" ht="16.5" x14ac:dyDescent="0.3">
      <c r="A4" s="219"/>
      <c r="B4" s="220"/>
      <c r="D4" s="222"/>
      <c r="E4" s="226"/>
      <c r="F4" s="224"/>
    </row>
    <row r="5" spans="1:6" ht="16.5" x14ac:dyDescent="0.3">
      <c r="A5" s="219"/>
      <c r="B5" s="220"/>
      <c r="D5" s="222"/>
      <c r="E5" s="226"/>
      <c r="F5" s="224"/>
    </row>
    <row r="6" spans="1:6" ht="16.5" x14ac:dyDescent="0.3">
      <c r="A6" s="219"/>
      <c r="B6" s="220"/>
      <c r="D6" s="222"/>
      <c r="E6" s="225"/>
      <c r="F6" s="224"/>
    </row>
    <row r="7" spans="1:6" ht="16.5" x14ac:dyDescent="0.3">
      <c r="A7" s="219"/>
      <c r="B7" s="220"/>
      <c r="D7" s="222"/>
      <c r="E7" s="226"/>
      <c r="F7" s="224"/>
    </row>
    <row r="8" spans="1:6" ht="16.5" x14ac:dyDescent="0.3">
      <c r="A8" s="222"/>
      <c r="B8" s="220"/>
      <c r="D8" s="222"/>
      <c r="E8" s="225"/>
      <c r="F8" s="224"/>
    </row>
    <row r="9" spans="1:6" ht="16.5" x14ac:dyDescent="0.3">
      <c r="A9" s="219"/>
      <c r="B9" s="220"/>
      <c r="D9" s="222"/>
      <c r="E9" s="225"/>
      <c r="F9" s="224"/>
    </row>
    <row r="10" spans="1:6" ht="16.5" x14ac:dyDescent="0.3">
      <c r="A10" s="219"/>
      <c r="B10" s="220"/>
      <c r="D10" s="222"/>
      <c r="E10" s="226"/>
      <c r="F10" s="224"/>
    </row>
    <row r="11" spans="1:6" ht="16.5" x14ac:dyDescent="0.3">
      <c r="A11" s="219"/>
      <c r="B11" s="220"/>
      <c r="D11" s="222"/>
      <c r="E11" s="225"/>
      <c r="F11" s="224"/>
    </row>
    <row r="12" spans="1:6" ht="16.5" x14ac:dyDescent="0.3">
      <c r="A12" s="219"/>
      <c r="B12" s="220"/>
      <c r="D12" s="222"/>
      <c r="E12" s="227"/>
      <c r="F12" s="224"/>
    </row>
    <row r="13" spans="1:6" ht="16.5" x14ac:dyDescent="0.3">
      <c r="A13" s="219"/>
      <c r="B13" s="220"/>
      <c r="D13" s="222"/>
      <c r="E13" s="228"/>
      <c r="F13" s="224"/>
    </row>
    <row r="14" spans="1:6" ht="16.5" x14ac:dyDescent="0.3">
      <c r="A14" s="219"/>
      <c r="B14" s="220"/>
      <c r="D14" s="222"/>
      <c r="E14" s="228"/>
      <c r="F14" s="224"/>
    </row>
    <row r="15" spans="1:6" ht="16.5" x14ac:dyDescent="0.3">
      <c r="A15" s="219"/>
      <c r="B15" s="220"/>
      <c r="D15" s="222"/>
      <c r="E15" s="228"/>
      <c r="F15" s="224"/>
    </row>
    <row r="16" spans="1:6" ht="16.5" x14ac:dyDescent="0.3">
      <c r="A16" s="219"/>
      <c r="B16" s="220"/>
      <c r="D16" s="222"/>
      <c r="E16" s="228"/>
      <c r="F16" s="224"/>
    </row>
    <row r="17" spans="1:6" ht="16.5" x14ac:dyDescent="0.3">
      <c r="A17" s="219"/>
      <c r="B17" s="220"/>
      <c r="D17" s="222"/>
      <c r="E17" s="228"/>
      <c r="F17" s="224"/>
    </row>
    <row r="18" spans="1:6" ht="16.5" x14ac:dyDescent="0.3">
      <c r="A18" s="219"/>
      <c r="B18" s="220"/>
      <c r="D18" s="222"/>
      <c r="E18" s="228"/>
      <c r="F18" s="224"/>
    </row>
    <row r="19" spans="1:6" ht="16.5" x14ac:dyDescent="0.3">
      <c r="A19" s="219"/>
      <c r="B19" s="220"/>
      <c r="D19" s="222"/>
      <c r="E19" s="228"/>
      <c r="F19" s="224"/>
    </row>
    <row r="20" spans="1:6" ht="16.5" x14ac:dyDescent="0.3">
      <c r="A20" s="222"/>
      <c r="B20" s="220"/>
      <c r="D20" s="222"/>
      <c r="E20" s="228"/>
      <c r="F20" s="224"/>
    </row>
    <row r="21" spans="1:6" ht="16.5" x14ac:dyDescent="0.3">
      <c r="A21" s="222"/>
      <c r="B21" s="220"/>
      <c r="D21" s="222"/>
      <c r="E21" s="228"/>
      <c r="F21" s="224"/>
    </row>
    <row r="22" spans="1:6" ht="16.5" x14ac:dyDescent="0.3">
      <c r="A22" s="222"/>
      <c r="B22" s="220"/>
      <c r="D22" s="222"/>
      <c r="E22" s="228"/>
      <c r="F22" s="224"/>
    </row>
    <row r="23" spans="1:6" ht="16.5" x14ac:dyDescent="0.3">
      <c r="A23" s="222"/>
      <c r="B23" s="220"/>
      <c r="D23" s="222"/>
      <c r="E23" s="74"/>
      <c r="F23" s="224"/>
    </row>
    <row r="24" spans="1:6" ht="16.5" x14ac:dyDescent="0.3">
      <c r="A24" s="222"/>
      <c r="B24" s="220"/>
      <c r="D24" s="222"/>
      <c r="E24" s="74"/>
      <c r="F24" s="224"/>
    </row>
    <row r="25" spans="1:6" ht="16.5" x14ac:dyDescent="0.3">
      <c r="A25" s="222"/>
      <c r="B25" s="220"/>
      <c r="D25" s="222"/>
      <c r="E25" s="74"/>
      <c r="F25" s="224"/>
    </row>
    <row r="26" spans="1:6" ht="16.5" x14ac:dyDescent="0.3">
      <c r="A26" s="222"/>
      <c r="B26" s="220"/>
      <c r="D26" s="222"/>
      <c r="E26" s="74"/>
      <c r="F26" s="224"/>
    </row>
    <row r="27" spans="1:6" ht="16.5" x14ac:dyDescent="0.3">
      <c r="A27" s="222"/>
      <c r="B27" s="220"/>
      <c r="D27" s="222"/>
      <c r="E27" s="74"/>
      <c r="F27" s="224"/>
    </row>
    <row r="28" spans="1:6" ht="16.5" x14ac:dyDescent="0.3">
      <c r="A28" s="219"/>
      <c r="B28" s="220"/>
      <c r="D28" s="222"/>
      <c r="E28" s="228"/>
      <c r="F28" s="224"/>
    </row>
    <row r="29" spans="1:6" ht="16.5" x14ac:dyDescent="0.3">
      <c r="A29" s="219"/>
      <c r="B29" s="220"/>
      <c r="D29" s="222"/>
      <c r="E29" s="74"/>
      <c r="F29" s="224"/>
    </row>
    <row r="30" spans="1:6" ht="16.5" x14ac:dyDescent="0.3">
      <c r="A30" s="219"/>
      <c r="B30" s="220"/>
      <c r="D30" s="222"/>
      <c r="E30" s="226"/>
      <c r="F30" s="224"/>
    </row>
    <row r="31" spans="1:6" ht="16.5" x14ac:dyDescent="0.3">
      <c r="A31" s="219"/>
      <c r="B31" s="220"/>
      <c r="D31" s="222"/>
      <c r="E31" s="227"/>
      <c r="F31" s="224"/>
    </row>
    <row r="32" spans="1:6" ht="16.5" x14ac:dyDescent="0.3">
      <c r="A32" s="219"/>
      <c r="B32" s="220"/>
      <c r="D32" s="222"/>
      <c r="E32" s="74"/>
      <c r="F32" s="224"/>
    </row>
    <row r="33" spans="1:6" ht="16.5" x14ac:dyDescent="0.3">
      <c r="A33" s="219"/>
      <c r="B33" s="220"/>
      <c r="D33" s="222"/>
      <c r="E33" s="74"/>
      <c r="F33" s="224"/>
    </row>
    <row r="34" spans="1:6" ht="16.5" x14ac:dyDescent="0.3">
      <c r="A34" s="219"/>
      <c r="B34" s="220"/>
      <c r="D34" s="222"/>
      <c r="E34" s="74"/>
      <c r="F34" s="224"/>
    </row>
    <row r="35" spans="1:6" ht="16.5" x14ac:dyDescent="0.3">
      <c r="A35" s="219"/>
      <c r="B35" s="220"/>
      <c r="D35" s="222"/>
      <c r="E35" s="74"/>
      <c r="F35" s="224"/>
    </row>
    <row r="36" spans="1:6" ht="16.5" x14ac:dyDescent="0.3">
      <c r="A36" s="219"/>
      <c r="B36" s="220"/>
      <c r="D36" s="222"/>
      <c r="E36" s="74"/>
      <c r="F36" s="224"/>
    </row>
    <row r="37" spans="1:6" ht="16.5" x14ac:dyDescent="0.3">
      <c r="A37" s="219"/>
      <c r="B37" s="220"/>
      <c r="D37" s="222"/>
      <c r="E37" s="74"/>
      <c r="F37" s="224"/>
    </row>
    <row r="38" spans="1:6" ht="16.5" x14ac:dyDescent="0.3">
      <c r="A38" s="219"/>
      <c r="B38" s="220"/>
      <c r="D38" s="222"/>
      <c r="E38" s="74"/>
      <c r="F38" s="224"/>
    </row>
    <row r="39" spans="1:6" ht="16.5" x14ac:dyDescent="0.3">
      <c r="A39" s="219"/>
      <c r="B39" s="220"/>
      <c r="D39" s="222"/>
      <c r="E39" s="74"/>
      <c r="F39" s="224"/>
    </row>
    <row r="40" spans="1:6" ht="16.5" x14ac:dyDescent="0.3">
      <c r="A40" s="219"/>
      <c r="B40" s="220"/>
      <c r="D40" s="222"/>
      <c r="E40" s="74"/>
      <c r="F40" s="224"/>
    </row>
    <row r="41" spans="1:6" ht="16.5" x14ac:dyDescent="0.3">
      <c r="A41" s="219"/>
      <c r="B41" s="220"/>
      <c r="D41" s="222"/>
      <c r="E41" s="74"/>
      <c r="F41" s="224"/>
    </row>
    <row r="42" spans="1:6" ht="16.5" x14ac:dyDescent="0.3">
      <c r="A42" s="219"/>
      <c r="B42" s="220"/>
      <c r="D42" s="222"/>
      <c r="E42" s="74"/>
      <c r="F42" s="224"/>
    </row>
    <row r="43" spans="1:6" ht="16.5" x14ac:dyDescent="0.3">
      <c r="A43" s="219"/>
      <c r="B43" s="220"/>
      <c r="D43" s="222"/>
      <c r="E43" s="74"/>
      <c r="F43" s="224"/>
    </row>
    <row r="44" spans="1:6" ht="16.5" x14ac:dyDescent="0.3">
      <c r="A44" s="219"/>
      <c r="B44" s="220"/>
      <c r="D44" s="222"/>
      <c r="E44" s="229"/>
      <c r="F44" s="224"/>
    </row>
    <row r="45" spans="1:6" ht="16.5" x14ac:dyDescent="0.3">
      <c r="A45" s="219"/>
      <c r="B45" s="220"/>
      <c r="D45" s="222"/>
      <c r="E45" s="74"/>
      <c r="F45" s="224"/>
    </row>
    <row r="46" spans="1:6" ht="16.5" x14ac:dyDescent="0.3">
      <c r="A46" s="219"/>
      <c r="B46" s="220"/>
      <c r="D46" s="222"/>
      <c r="E46" s="74"/>
      <c r="F46" s="224"/>
    </row>
    <row r="47" spans="1:6" ht="16.5" x14ac:dyDescent="0.3">
      <c r="A47" s="219"/>
      <c r="B47" s="220"/>
      <c r="D47" s="222"/>
      <c r="E47" s="74"/>
      <c r="F47" s="224"/>
    </row>
    <row r="48" spans="1:6" ht="16.5" x14ac:dyDescent="0.3">
      <c r="A48" s="219"/>
      <c r="B48" s="220"/>
      <c r="D48" s="222"/>
      <c r="E48" s="74"/>
      <c r="F48" s="224"/>
    </row>
    <row r="49" spans="1:6" ht="16.5" x14ac:dyDescent="0.3">
      <c r="A49" s="219"/>
      <c r="B49" s="220"/>
      <c r="D49" s="222"/>
      <c r="E49" s="74"/>
      <c r="F49" s="224"/>
    </row>
    <row r="50" spans="1:6" ht="16.5" x14ac:dyDescent="0.3">
      <c r="A50" s="219"/>
      <c r="B50" s="220"/>
      <c r="D50" s="222"/>
      <c r="E50" s="228"/>
      <c r="F50" s="224"/>
    </row>
    <row r="51" spans="1:6" ht="16.5" x14ac:dyDescent="0.3">
      <c r="A51" s="219"/>
      <c r="B51" s="220"/>
      <c r="D51" s="222"/>
      <c r="E51" s="226"/>
      <c r="F51" s="224"/>
    </row>
    <row r="52" spans="1:6" ht="16.5" x14ac:dyDescent="0.3">
      <c r="A52" s="219"/>
      <c r="B52" s="220"/>
      <c r="D52" s="222"/>
      <c r="E52" s="74"/>
      <c r="F52" s="224"/>
    </row>
    <row r="53" spans="1:6" ht="16.5" x14ac:dyDescent="0.3">
      <c r="A53" s="219"/>
      <c r="B53" s="220"/>
      <c r="D53" s="222"/>
      <c r="E53" s="74"/>
      <c r="F53" s="224"/>
    </row>
    <row r="54" spans="1:6" ht="16.5" x14ac:dyDescent="0.3">
      <c r="A54" s="219"/>
      <c r="B54" s="220"/>
      <c r="D54" s="222"/>
      <c r="E54" s="227"/>
      <c r="F54" s="224"/>
    </row>
    <row r="55" spans="1:6" ht="16.5" x14ac:dyDescent="0.3">
      <c r="A55" s="219"/>
      <c r="B55" s="220"/>
      <c r="D55" s="222"/>
      <c r="E55" s="74"/>
      <c r="F55" s="224"/>
    </row>
    <row r="56" spans="1:6" ht="16.5" x14ac:dyDescent="0.3">
      <c r="A56" s="219"/>
      <c r="B56" s="220"/>
      <c r="D56" s="222"/>
      <c r="E56" s="74"/>
      <c r="F56" s="224"/>
    </row>
    <row r="57" spans="1:6" ht="16.5" x14ac:dyDescent="0.3">
      <c r="A57" s="219"/>
      <c r="B57" s="220"/>
      <c r="D57" s="222"/>
      <c r="E57" s="228"/>
      <c r="F57" s="224"/>
    </row>
    <row r="58" spans="1:6" ht="16.5" x14ac:dyDescent="0.3">
      <c r="A58" s="219"/>
      <c r="B58" s="220"/>
      <c r="D58" s="222"/>
      <c r="E58" s="74"/>
      <c r="F58" s="224"/>
    </row>
    <row r="59" spans="1:6" ht="16.5" x14ac:dyDescent="0.3">
      <c r="A59" s="219"/>
      <c r="B59" s="220"/>
      <c r="D59" s="222"/>
      <c r="E59" s="74"/>
      <c r="F59" s="224"/>
    </row>
    <row r="60" spans="1:6" ht="16.5" x14ac:dyDescent="0.3">
      <c r="A60" s="219"/>
      <c r="B60" s="220"/>
      <c r="D60" s="222"/>
      <c r="E60" s="74"/>
      <c r="F60" s="224"/>
    </row>
    <row r="61" spans="1:6" ht="16.5" x14ac:dyDescent="0.3">
      <c r="A61" s="219"/>
      <c r="B61" s="220"/>
      <c r="D61" s="222"/>
      <c r="E61" s="74"/>
      <c r="F61" s="224"/>
    </row>
    <row r="62" spans="1:6" ht="16.5" x14ac:dyDescent="0.3">
      <c r="A62" s="219"/>
      <c r="B62" s="220"/>
      <c r="D62" s="222"/>
      <c r="E62" s="74"/>
      <c r="F62" s="224"/>
    </row>
    <row r="63" spans="1:6" ht="16.5" x14ac:dyDescent="0.3">
      <c r="A63" s="219"/>
      <c r="B63" s="220"/>
      <c r="D63" s="222"/>
      <c r="E63" s="74"/>
      <c r="F63" s="224"/>
    </row>
    <row r="64" spans="1:6" ht="16.5" x14ac:dyDescent="0.3">
      <c r="A64" s="219"/>
      <c r="B64" s="220"/>
      <c r="D64" s="222"/>
      <c r="E64" s="74"/>
      <c r="F64" s="224"/>
    </row>
    <row r="65" spans="1:6" ht="16.5" x14ac:dyDescent="0.3">
      <c r="A65" s="219"/>
      <c r="B65" s="220"/>
      <c r="D65" s="230"/>
      <c r="E65" s="231"/>
      <c r="F65" s="224"/>
    </row>
    <row r="66" spans="1:6" ht="16.5" x14ac:dyDescent="0.3">
      <c r="A66" s="219"/>
      <c r="B66" s="220"/>
      <c r="D66" s="230"/>
      <c r="E66" s="231"/>
      <c r="F66" s="224"/>
    </row>
    <row r="67" spans="1:6" ht="16.5" x14ac:dyDescent="0.3">
      <c r="A67" s="219"/>
      <c r="B67" s="220"/>
      <c r="D67" s="230"/>
      <c r="E67" s="231"/>
      <c r="F67" s="224"/>
    </row>
    <row r="68" spans="1:6" ht="16.5" x14ac:dyDescent="0.3">
      <c r="A68" s="219"/>
      <c r="B68" s="220"/>
      <c r="D68" s="230"/>
      <c r="E68" s="231"/>
      <c r="F68" s="224"/>
    </row>
    <row r="69" spans="1:6" ht="16.5" x14ac:dyDescent="0.3">
      <c r="A69" s="219"/>
      <c r="B69" s="220"/>
      <c r="D69" s="230"/>
      <c r="E69" s="231"/>
      <c r="F69" s="224"/>
    </row>
    <row r="70" spans="1:6" ht="16.5" x14ac:dyDescent="0.3">
      <c r="A70" s="219"/>
      <c r="B70" s="220"/>
      <c r="D70" s="230"/>
      <c r="E70" s="231"/>
      <c r="F70" s="224"/>
    </row>
    <row r="71" spans="1:6" ht="16.5" x14ac:dyDescent="0.3">
      <c r="A71" s="219"/>
      <c r="B71" s="220"/>
      <c r="D71" s="230"/>
      <c r="E71" s="231"/>
      <c r="F71" s="224"/>
    </row>
    <row r="72" spans="1:6" ht="16.5" x14ac:dyDescent="0.3">
      <c r="A72" s="219"/>
      <c r="B72" s="220"/>
      <c r="D72" s="230"/>
      <c r="E72" s="231"/>
      <c r="F72" s="224"/>
    </row>
    <row r="73" spans="1:6" ht="16.5" x14ac:dyDescent="0.3">
      <c r="A73" s="219"/>
      <c r="B73" s="220"/>
      <c r="D73" s="230"/>
      <c r="E73" s="231"/>
      <c r="F73" s="224"/>
    </row>
    <row r="74" spans="1:6" ht="16.5" x14ac:dyDescent="0.3">
      <c r="A74" s="219"/>
      <c r="B74" s="220"/>
      <c r="D74" s="230"/>
      <c r="E74" s="231"/>
      <c r="F74" s="224"/>
    </row>
    <row r="75" spans="1:6" ht="16.5" x14ac:dyDescent="0.3">
      <c r="A75" s="232"/>
      <c r="B75" s="220"/>
      <c r="D75" s="230"/>
      <c r="E75" s="231"/>
      <c r="F75" s="224"/>
    </row>
    <row r="76" spans="1:6" ht="16.5" x14ac:dyDescent="0.3">
      <c r="A76" s="232"/>
      <c r="B76" s="220"/>
      <c r="D76" s="222"/>
      <c r="E76" s="228"/>
      <c r="F76" s="224"/>
    </row>
    <row r="77" spans="1:6" ht="16.5" x14ac:dyDescent="0.3">
      <c r="A77" s="232"/>
      <c r="B77" s="220"/>
      <c r="D77" s="222"/>
      <c r="E77" s="228"/>
      <c r="F77" s="224"/>
    </row>
    <row r="78" spans="1:6" ht="16.5" x14ac:dyDescent="0.3">
      <c r="A78" s="232"/>
      <c r="B78" s="220"/>
      <c r="D78" s="222"/>
      <c r="E78" s="228"/>
      <c r="F78" s="224"/>
    </row>
    <row r="79" spans="1:6" ht="16.5" x14ac:dyDescent="0.3">
      <c r="A79" s="232"/>
      <c r="B79" s="220"/>
      <c r="D79" s="222"/>
      <c r="E79" s="228"/>
      <c r="F79" s="224"/>
    </row>
    <row r="80" spans="1:6" ht="16.5" x14ac:dyDescent="0.3">
      <c r="A80" s="232"/>
      <c r="B80" s="220"/>
      <c r="D80" s="222"/>
      <c r="E80" s="228"/>
      <c r="F80" s="224"/>
    </row>
    <row r="81" spans="1:6" ht="16.5" x14ac:dyDescent="0.3">
      <c r="A81" s="232"/>
      <c r="B81" s="220"/>
      <c r="D81" s="222"/>
      <c r="E81" s="74"/>
      <c r="F81" s="224"/>
    </row>
    <row r="82" spans="1:6" ht="16.5" x14ac:dyDescent="0.3">
      <c r="A82" s="232"/>
      <c r="B82" s="220"/>
      <c r="D82" s="222"/>
      <c r="E82" s="74"/>
      <c r="F82" s="224"/>
    </row>
    <row r="83" spans="1:6" ht="16.5" x14ac:dyDescent="0.3">
      <c r="A83" s="232"/>
      <c r="B83" s="220"/>
      <c r="D83" s="230"/>
      <c r="E83" s="231"/>
      <c r="F83" s="224"/>
    </row>
    <row r="84" spans="1:6" ht="16.5" x14ac:dyDescent="0.3">
      <c r="A84" s="232"/>
      <c r="B84" s="220"/>
      <c r="D84" s="230"/>
      <c r="E84" s="231"/>
      <c r="F84" s="224"/>
    </row>
    <row r="85" spans="1:6" ht="16.5" x14ac:dyDescent="0.3">
      <c r="A85" s="232"/>
      <c r="B85" s="220"/>
      <c r="D85" s="230"/>
      <c r="E85" s="231"/>
      <c r="F85" s="224"/>
    </row>
    <row r="86" spans="1:6" ht="16.5" x14ac:dyDescent="0.3">
      <c r="A86" s="232"/>
      <c r="B86" s="220"/>
      <c r="D86" s="230"/>
      <c r="E86" s="233"/>
      <c r="F86" s="224"/>
    </row>
    <row r="87" spans="1:6" ht="16.5" x14ac:dyDescent="0.3">
      <c r="A87" s="232"/>
      <c r="B87" s="220"/>
      <c r="D87" s="222"/>
      <c r="E87" s="228"/>
      <c r="F87" s="224"/>
    </row>
    <row r="88" spans="1:6" ht="16.5" x14ac:dyDescent="0.3">
      <c r="A88" s="232"/>
      <c r="B88" s="220"/>
      <c r="D88" s="222"/>
      <c r="E88" s="74"/>
      <c r="F88" s="224"/>
    </row>
    <row r="89" spans="1:6" ht="16.5" x14ac:dyDescent="0.3">
      <c r="A89" s="232"/>
      <c r="B89" s="220"/>
      <c r="D89" s="222"/>
      <c r="E89" s="74"/>
      <c r="F89" s="224"/>
    </row>
    <row r="90" spans="1:6" ht="16.5" x14ac:dyDescent="0.3">
      <c r="A90" s="234"/>
      <c r="B90" s="220"/>
      <c r="D90" s="235"/>
      <c r="E90" s="227"/>
      <c r="F90" s="224"/>
    </row>
    <row r="91" spans="1:6" ht="16.5" x14ac:dyDescent="0.3">
      <c r="A91" s="222"/>
      <c r="B91" s="220"/>
      <c r="D91" s="222"/>
      <c r="E91" s="227"/>
      <c r="F91" s="224"/>
    </row>
    <row r="92" spans="1:6" ht="16.5" x14ac:dyDescent="0.3">
      <c r="A92" s="219"/>
      <c r="B92" s="220"/>
      <c r="D92" s="222"/>
      <c r="E92" s="227"/>
      <c r="F92" s="224"/>
    </row>
    <row r="93" spans="1:6" ht="16.5" x14ac:dyDescent="0.3">
      <c r="A93" s="219"/>
      <c r="B93" s="220"/>
      <c r="D93" s="222"/>
      <c r="E93" s="227"/>
      <c r="F93" s="224"/>
    </row>
    <row r="94" spans="1:6" ht="16.5" x14ac:dyDescent="0.3">
      <c r="A94" s="219"/>
      <c r="B94" s="220"/>
      <c r="D94" s="222"/>
      <c r="E94" s="227"/>
      <c r="F94" s="224"/>
    </row>
    <row r="95" spans="1:6" ht="16.5" x14ac:dyDescent="0.3">
      <c r="A95" s="232"/>
      <c r="B95" s="220"/>
      <c r="D95" s="230"/>
      <c r="E95" s="220"/>
      <c r="F95" s="224"/>
    </row>
    <row r="96" spans="1:6" ht="16.5" x14ac:dyDescent="0.3">
      <c r="A96" s="232"/>
      <c r="B96" s="220"/>
      <c r="D96" s="230"/>
      <c r="E96" s="233"/>
      <c r="F96" s="224"/>
    </row>
    <row r="97" spans="1:6" ht="16.5" x14ac:dyDescent="0.3">
      <c r="A97" s="232"/>
      <c r="B97" s="220"/>
      <c r="D97" s="230"/>
      <c r="E97" s="233"/>
      <c r="F97" s="224"/>
    </row>
    <row r="98" spans="1:6" ht="16.5" x14ac:dyDescent="0.3">
      <c r="A98" s="222"/>
      <c r="B98" s="220"/>
      <c r="D98" s="222"/>
      <c r="E98" s="227"/>
      <c r="F98" s="224"/>
    </row>
    <row r="99" spans="1:6" ht="16.5" x14ac:dyDescent="0.3">
      <c r="A99" s="232"/>
      <c r="B99" s="220"/>
      <c r="D99" s="222"/>
      <c r="E99" s="236"/>
      <c r="F99" s="224"/>
    </row>
    <row r="100" spans="1:6" ht="16.5" x14ac:dyDescent="0.3">
      <c r="A100" s="234"/>
      <c r="B100" s="220"/>
      <c r="D100" s="235"/>
      <c r="E100" s="228"/>
      <c r="F100" s="224"/>
    </row>
    <row r="101" spans="1:6" ht="16.5" x14ac:dyDescent="0.3">
      <c r="A101" s="234"/>
      <c r="B101" s="220"/>
      <c r="D101" s="235"/>
      <c r="E101" s="228"/>
      <c r="F101" s="224"/>
    </row>
    <row r="102" spans="1:6" ht="16.5" x14ac:dyDescent="0.3">
      <c r="A102" s="237"/>
      <c r="B102" s="220"/>
      <c r="D102" s="237"/>
      <c r="E102" s="231"/>
      <c r="F102" s="224"/>
    </row>
    <row r="103" spans="1:6" ht="16.5" x14ac:dyDescent="0.3">
      <c r="A103" s="234"/>
      <c r="B103" s="220"/>
      <c r="D103" s="235"/>
      <c r="E103" s="228"/>
      <c r="F103" s="224"/>
    </row>
    <row r="104" spans="1:6" ht="16.5" x14ac:dyDescent="0.3">
      <c r="A104" s="238"/>
      <c r="B104" s="220"/>
      <c r="D104" s="239"/>
      <c r="E104" s="231"/>
      <c r="F104" s="224"/>
    </row>
    <row r="105" spans="1:6" ht="16.5" x14ac:dyDescent="0.3">
      <c r="A105" s="238"/>
      <c r="B105" s="220"/>
      <c r="D105" s="239"/>
      <c r="E105" s="231"/>
      <c r="F105" s="224"/>
    </row>
    <row r="106" spans="1:6" ht="16.5" x14ac:dyDescent="0.3">
      <c r="A106" s="234"/>
      <c r="B106" s="220"/>
      <c r="D106" s="235"/>
      <c r="E106" s="227"/>
      <c r="F106" s="224"/>
    </row>
    <row r="107" spans="1:6" ht="16.5" x14ac:dyDescent="0.3">
      <c r="A107" s="238"/>
      <c r="B107" s="220"/>
      <c r="D107" s="239"/>
      <c r="E107" s="231"/>
      <c r="F107" s="224"/>
    </row>
    <row r="108" spans="1:6" ht="16.5" x14ac:dyDescent="0.3">
      <c r="A108" s="219"/>
      <c r="B108" s="220"/>
      <c r="D108" s="235"/>
      <c r="E108" s="227"/>
      <c r="F108" s="224"/>
    </row>
    <row r="109" spans="1:6" ht="16.5" x14ac:dyDescent="0.3">
      <c r="A109" s="219"/>
      <c r="B109" s="220"/>
      <c r="D109" s="235"/>
      <c r="E109" s="227"/>
      <c r="F109" s="224"/>
    </row>
    <row r="110" spans="1:6" ht="16.5" x14ac:dyDescent="0.3">
      <c r="A110" s="219"/>
      <c r="B110" s="220"/>
      <c r="D110" s="235"/>
      <c r="E110" s="227"/>
      <c r="F110" s="224"/>
    </row>
    <row r="111" spans="1:6" ht="16.5" x14ac:dyDescent="0.3">
      <c r="A111" s="222"/>
      <c r="B111" s="220"/>
      <c r="D111" s="235"/>
      <c r="E111" s="227"/>
      <c r="F111" s="224"/>
    </row>
    <row r="112" spans="1:6" ht="16.5" x14ac:dyDescent="0.3">
      <c r="A112" s="232"/>
      <c r="B112" s="220"/>
      <c r="D112" s="235"/>
      <c r="E112" s="227"/>
      <c r="F112" s="224"/>
    </row>
    <row r="113" spans="1:6" ht="16.5" x14ac:dyDescent="0.3">
      <c r="A113" s="232"/>
      <c r="B113" s="220"/>
      <c r="D113" s="235"/>
      <c r="E113" s="227"/>
      <c r="F113" s="224"/>
    </row>
    <row r="114" spans="1:6" ht="16.5" x14ac:dyDescent="0.3">
      <c r="A114" s="232"/>
      <c r="B114" s="220"/>
      <c r="D114" s="235"/>
      <c r="E114" s="227"/>
      <c r="F114" s="224"/>
    </row>
    <row r="115" spans="1:6" ht="16.5" x14ac:dyDescent="0.3">
      <c r="A115" s="232"/>
      <c r="B115" s="220"/>
      <c r="D115" s="235"/>
      <c r="E115" s="227"/>
      <c r="F115" s="224"/>
    </row>
    <row r="116" spans="1:6" ht="16.5" x14ac:dyDescent="0.3">
      <c r="A116" s="219"/>
      <c r="B116" s="220"/>
      <c r="D116" s="235"/>
      <c r="E116" s="227"/>
      <c r="F116" s="224"/>
    </row>
    <row r="117" spans="1:6" ht="16.5" x14ac:dyDescent="0.3">
      <c r="A117" s="232"/>
      <c r="B117" s="220"/>
      <c r="D117" s="235"/>
      <c r="E117" s="227"/>
      <c r="F117" s="224"/>
    </row>
    <row r="118" spans="1:6" ht="16.5" x14ac:dyDescent="0.3">
      <c r="A118" s="219"/>
      <c r="B118" s="220"/>
      <c r="D118" s="235"/>
      <c r="E118" s="227"/>
      <c r="F118" s="224"/>
    </row>
    <row r="119" spans="1:6" ht="16.5" x14ac:dyDescent="0.3">
      <c r="A119" s="238"/>
      <c r="B119" s="220"/>
      <c r="D119" s="235"/>
      <c r="E119" s="227"/>
      <c r="F119" s="224"/>
    </row>
    <row r="120" spans="1:6" ht="16.5" x14ac:dyDescent="0.3">
      <c r="A120" s="238"/>
      <c r="B120" s="220"/>
      <c r="D120" s="235"/>
      <c r="E120" s="227"/>
      <c r="F120" s="224"/>
    </row>
    <row r="121" spans="1:6" ht="16.5" x14ac:dyDescent="0.3">
      <c r="A121" s="238"/>
      <c r="B121" s="220"/>
      <c r="D121" s="235"/>
      <c r="E121" s="227"/>
      <c r="F121" s="224"/>
    </row>
    <row r="122" spans="1:6" ht="16.5" x14ac:dyDescent="0.3">
      <c r="A122" s="238"/>
      <c r="B122" s="220"/>
      <c r="D122" s="235"/>
      <c r="E122" s="227"/>
      <c r="F122" s="224"/>
    </row>
    <row r="123" spans="1:6" ht="16.5" x14ac:dyDescent="0.3">
      <c r="A123" s="238"/>
      <c r="B123" s="220"/>
      <c r="D123" s="235"/>
      <c r="E123" s="227"/>
      <c r="F123" s="224"/>
    </row>
    <row r="124" spans="1:6" ht="16.5" x14ac:dyDescent="0.3">
      <c r="A124" s="238"/>
      <c r="B124" s="220"/>
      <c r="D124" s="235"/>
      <c r="E124" s="227"/>
      <c r="F124" s="224"/>
    </row>
    <row r="125" spans="1:6" ht="16.5" x14ac:dyDescent="0.3">
      <c r="A125" s="238"/>
      <c r="B125" s="220"/>
      <c r="D125" s="235"/>
      <c r="E125" s="227"/>
      <c r="F125" s="224"/>
    </row>
    <row r="126" spans="1:6" ht="16.5" x14ac:dyDescent="0.3">
      <c r="A126" s="240"/>
      <c r="B126" s="220"/>
      <c r="D126" s="235"/>
      <c r="E126" s="227"/>
      <c r="F126" s="224"/>
    </row>
    <row r="127" spans="1:6" ht="16.5" x14ac:dyDescent="0.3">
      <c r="A127" s="238"/>
      <c r="B127" s="220"/>
      <c r="D127" s="235"/>
      <c r="E127" s="227"/>
      <c r="F127" s="224"/>
    </row>
    <row r="128" spans="1:6" ht="16.5" x14ac:dyDescent="0.3">
      <c r="A128" s="238"/>
      <c r="B128" s="220"/>
      <c r="D128" s="235"/>
      <c r="E128" s="227"/>
      <c r="F128" s="224"/>
    </row>
    <row r="129" spans="1:6" ht="16.5" x14ac:dyDescent="0.3">
      <c r="A129" s="234"/>
      <c r="B129" s="220"/>
      <c r="D129" s="235"/>
      <c r="E129" s="227"/>
      <c r="F129" s="224"/>
    </row>
    <row r="130" spans="1:6" ht="16.5" x14ac:dyDescent="0.3">
      <c r="A130" s="238"/>
      <c r="B130" s="220"/>
      <c r="D130" s="235"/>
      <c r="E130" s="227"/>
      <c r="F130" s="224"/>
    </row>
    <row r="131" spans="1:6" ht="16.5" x14ac:dyDescent="0.3">
      <c r="A131" s="235"/>
      <c r="B131" s="220"/>
      <c r="D131" s="235"/>
      <c r="E131" s="227"/>
      <c r="F131" s="224"/>
    </row>
    <row r="132" spans="1:6" ht="16.5" x14ac:dyDescent="0.3">
      <c r="A132" s="235"/>
      <c r="B132" s="220"/>
      <c r="D132" s="235"/>
      <c r="E132" s="227"/>
      <c r="F132" s="224"/>
    </row>
    <row r="133" spans="1:6" ht="16.5" x14ac:dyDescent="0.3">
      <c r="A133" s="232"/>
      <c r="B133" s="220"/>
      <c r="D133" s="235"/>
      <c r="E133" s="227"/>
      <c r="F133" s="224"/>
    </row>
    <row r="134" spans="1:6" ht="16.5" x14ac:dyDescent="0.3">
      <c r="A134" s="238"/>
      <c r="B134" s="220"/>
      <c r="D134" s="235"/>
      <c r="E134" s="227"/>
      <c r="F134" s="224"/>
    </row>
    <row r="135" spans="1:6" ht="16.5" x14ac:dyDescent="0.3">
      <c r="A135" s="238"/>
      <c r="B135" s="220"/>
      <c r="D135" s="235"/>
      <c r="E135" s="227"/>
      <c r="F135" s="224"/>
    </row>
    <row r="136" spans="1:6" ht="16.5" x14ac:dyDescent="0.3">
      <c r="A136" s="238"/>
      <c r="B136" s="220"/>
      <c r="D136" s="235"/>
      <c r="E136" s="227"/>
      <c r="F136" s="224"/>
    </row>
    <row r="137" spans="1:6" ht="16.5" x14ac:dyDescent="0.3">
      <c r="A137" s="219"/>
      <c r="B137" s="220"/>
      <c r="D137" s="235"/>
      <c r="E137" s="227"/>
      <c r="F137" s="224"/>
    </row>
    <row r="138" spans="1:6" ht="16.5" x14ac:dyDescent="0.3">
      <c r="A138" s="241"/>
      <c r="B138" s="220"/>
      <c r="D138" s="235"/>
      <c r="E138" s="227"/>
      <c r="F138" s="224"/>
    </row>
    <row r="139" spans="1:6" ht="16.5" x14ac:dyDescent="0.3">
      <c r="A139" s="242"/>
      <c r="B139" s="220"/>
      <c r="D139" s="235"/>
      <c r="E139" s="243"/>
      <c r="F139" s="224"/>
    </row>
    <row r="140" spans="1:6" ht="16.5" x14ac:dyDescent="0.3">
      <c r="A140" s="242"/>
      <c r="B140" s="220"/>
      <c r="D140" s="242"/>
      <c r="E140" s="244"/>
      <c r="F140" s="224"/>
    </row>
    <row r="141" spans="1:6" ht="16.5" x14ac:dyDescent="0.3">
      <c r="A141" s="242"/>
      <c r="B141" s="220"/>
      <c r="D141" s="242"/>
      <c r="E141" s="225"/>
      <c r="F141" s="224"/>
    </row>
    <row r="142" spans="1:6" ht="16.5" x14ac:dyDescent="0.3">
      <c r="A142" s="242"/>
      <c r="B142" s="220"/>
      <c r="D142" s="242"/>
      <c r="E142" s="244"/>
      <c r="F142" s="224"/>
    </row>
    <row r="143" spans="1:6" ht="16.5" x14ac:dyDescent="0.3">
      <c r="B143" s="220"/>
      <c r="D143" s="242"/>
      <c r="E143" s="243"/>
      <c r="F143" s="224"/>
    </row>
    <row r="144" spans="1:6" ht="16.5" x14ac:dyDescent="0.3">
      <c r="A144" s="242"/>
      <c r="B144" s="220"/>
      <c r="D144" s="242"/>
      <c r="E144" s="243"/>
      <c r="F144" s="224"/>
    </row>
    <row r="145" spans="1:6" ht="16.5" x14ac:dyDescent="0.3">
      <c r="B145" s="220"/>
      <c r="D145" s="242"/>
      <c r="E145" s="243"/>
      <c r="F145" s="224"/>
    </row>
    <row r="146" spans="1:6" ht="16.5" x14ac:dyDescent="0.3">
      <c r="A146" s="234"/>
      <c r="B146" s="220"/>
      <c r="D146" s="235"/>
      <c r="E146" s="226"/>
      <c r="F146" s="224"/>
    </row>
    <row r="147" spans="1:6" ht="16.5" x14ac:dyDescent="0.3">
      <c r="B147" s="220"/>
      <c r="D147" s="235"/>
      <c r="E147" s="226"/>
      <c r="F147" s="224"/>
    </row>
    <row r="148" spans="1:6" ht="16.5" x14ac:dyDescent="0.3">
      <c r="A148" s="242"/>
      <c r="B148" s="220"/>
      <c r="D148" s="242"/>
      <c r="E148" s="243"/>
      <c r="F148" s="224"/>
    </row>
    <row r="149" spans="1:6" ht="16.5" x14ac:dyDescent="0.3">
      <c r="A149" s="235"/>
      <c r="B149" s="220"/>
      <c r="D149" s="235"/>
      <c r="E149" s="226"/>
      <c r="F149" s="224"/>
    </row>
    <row r="150" spans="1:6" ht="16.5" x14ac:dyDescent="0.3">
      <c r="A150" s="235"/>
      <c r="B150" s="220"/>
      <c r="D150" s="235"/>
      <c r="E150" s="226"/>
      <c r="F150" s="224"/>
    </row>
    <row r="151" spans="1:6" ht="16.5" x14ac:dyDescent="0.3">
      <c r="A151" s="242"/>
      <c r="B151" s="220"/>
      <c r="D151" s="242"/>
      <c r="E151" s="243"/>
      <c r="F151" s="224"/>
    </row>
    <row r="152" spans="1:6" ht="16.5" x14ac:dyDescent="0.3">
      <c r="A152" s="242"/>
      <c r="B152" s="220"/>
      <c r="D152" s="242"/>
      <c r="E152" s="245"/>
      <c r="F152" s="224"/>
    </row>
    <row r="153" spans="1:6" ht="16.5" x14ac:dyDescent="0.3">
      <c r="A153" s="246"/>
      <c r="B153" s="220"/>
      <c r="D153" s="246"/>
      <c r="E153" s="245"/>
      <c r="F153" s="224"/>
    </row>
    <row r="154" spans="1:6" ht="16.5" x14ac:dyDescent="0.3">
      <c r="A154" s="246"/>
      <c r="B154" s="220"/>
      <c r="D154" s="246"/>
      <c r="E154" s="245"/>
      <c r="F154" s="224"/>
    </row>
    <row r="155" spans="1:6" ht="16.5" x14ac:dyDescent="0.3">
      <c r="A155" s="246"/>
      <c r="B155" s="220"/>
      <c r="D155" s="246"/>
      <c r="E155" s="245"/>
      <c r="F155" s="224"/>
    </row>
    <row r="156" spans="1:6" ht="16.5" x14ac:dyDescent="0.3">
      <c r="A156" s="246"/>
      <c r="B156" s="220"/>
      <c r="D156" s="246"/>
      <c r="E156" s="245"/>
      <c r="F156" s="224"/>
    </row>
    <row r="157" spans="1:6" ht="16.5" x14ac:dyDescent="0.3">
      <c r="A157" s="242"/>
      <c r="B157" s="220"/>
      <c r="D157" s="242"/>
      <c r="E157" s="245"/>
      <c r="F157" s="224"/>
    </row>
    <row r="158" spans="1:6" ht="16.5" x14ac:dyDescent="0.3">
      <c r="A158" s="242"/>
      <c r="B158" s="220"/>
      <c r="D158" s="242"/>
      <c r="E158" s="245"/>
      <c r="F158" s="224"/>
    </row>
    <row r="159" spans="1:6" ht="16.5" x14ac:dyDescent="0.3">
      <c r="A159" s="246"/>
      <c r="B159" s="220"/>
      <c r="D159" s="246"/>
      <c r="E159" s="245"/>
      <c r="F159" s="224"/>
    </row>
    <row r="160" spans="1:6" ht="16.5" x14ac:dyDescent="0.3">
      <c r="A160" s="246"/>
      <c r="B160" s="220"/>
      <c r="D160" s="246"/>
      <c r="E160" s="245"/>
      <c r="F160" s="224"/>
    </row>
    <row r="161" spans="1:6" ht="16.5" x14ac:dyDescent="0.3">
      <c r="A161" s="246"/>
      <c r="B161" s="220"/>
      <c r="D161" s="246"/>
      <c r="E161" s="245"/>
      <c r="F161" s="224"/>
    </row>
    <row r="162" spans="1:6" ht="16.5" x14ac:dyDescent="0.3">
      <c r="A162" s="246"/>
      <c r="B162" s="220"/>
      <c r="D162" s="246"/>
      <c r="E162" s="245"/>
      <c r="F162" s="224"/>
    </row>
    <row r="163" spans="1:6" ht="16.5" x14ac:dyDescent="0.3">
      <c r="A163" s="246"/>
      <c r="B163" s="220"/>
      <c r="D163" s="246"/>
      <c r="E163" s="245"/>
      <c r="F163" s="224"/>
    </row>
    <row r="164" spans="1:6" ht="16.5" x14ac:dyDescent="0.3">
      <c r="A164" s="246"/>
      <c r="B164" s="220"/>
      <c r="D164" s="246"/>
      <c r="E164" s="245"/>
      <c r="F164" s="224"/>
    </row>
    <row r="165" spans="1:6" ht="16.5" x14ac:dyDescent="0.3">
      <c r="A165" s="246"/>
      <c r="B165" s="220"/>
      <c r="D165" s="246"/>
      <c r="E165" s="245"/>
      <c r="F165" s="224"/>
    </row>
    <row r="166" spans="1:6" ht="16.5" x14ac:dyDescent="0.3">
      <c r="A166" s="246"/>
      <c r="B166" s="220"/>
      <c r="D166" s="246"/>
      <c r="E166" s="245"/>
      <c r="F166" s="224"/>
    </row>
    <row r="167" spans="1:6" ht="16.5" x14ac:dyDescent="0.3">
      <c r="A167" s="246"/>
      <c r="B167" s="220"/>
      <c r="D167" s="246"/>
      <c r="E167" s="245"/>
      <c r="F167" s="224"/>
    </row>
    <row r="168" spans="1:6" ht="16.5" x14ac:dyDescent="0.3">
      <c r="A168" s="246"/>
      <c r="B168" s="220"/>
      <c r="D168" s="246"/>
      <c r="E168" s="245"/>
      <c r="F168" s="224"/>
    </row>
    <row r="169" spans="1:6" ht="16.5" x14ac:dyDescent="0.3">
      <c r="A169" s="246"/>
      <c r="B169" s="220"/>
      <c r="D169" s="246"/>
      <c r="E169" s="245"/>
      <c r="F169" s="224"/>
    </row>
    <row r="170" spans="1:6" ht="16.5" x14ac:dyDescent="0.3">
      <c r="A170" s="246"/>
      <c r="B170" s="220"/>
      <c r="D170" s="246"/>
      <c r="E170" s="245"/>
      <c r="F170" s="224"/>
    </row>
    <row r="171" spans="1:6" ht="16.5" x14ac:dyDescent="0.3">
      <c r="A171" s="246"/>
      <c r="B171" s="220"/>
      <c r="D171" s="246"/>
      <c r="E171" s="245"/>
      <c r="F171" s="224"/>
    </row>
    <row r="172" spans="1:6" ht="16.5" x14ac:dyDescent="0.3">
      <c r="A172" s="246"/>
      <c r="B172" s="220"/>
      <c r="D172" s="246"/>
      <c r="E172" s="245"/>
      <c r="F172" s="224"/>
    </row>
    <row r="173" spans="1:6" ht="16.5" x14ac:dyDescent="0.3">
      <c r="A173" s="246"/>
      <c r="B173" s="220"/>
      <c r="D173" s="246"/>
      <c r="E173" s="245"/>
      <c r="F173" s="224"/>
    </row>
    <row r="174" spans="1:6" ht="16.5" x14ac:dyDescent="0.3">
      <c r="B174" s="220"/>
      <c r="E174" s="245"/>
      <c r="F174" s="224"/>
    </row>
    <row r="175" spans="1:6" ht="16.5" x14ac:dyDescent="0.3">
      <c r="B175" s="220"/>
      <c r="E175" s="245"/>
      <c r="F175" s="224"/>
    </row>
    <row r="176" spans="1:6" ht="16.5" x14ac:dyDescent="0.3">
      <c r="B176" s="220"/>
      <c r="E176" s="245"/>
      <c r="F176" s="224"/>
    </row>
    <row r="177" spans="1:6" ht="16.5" x14ac:dyDescent="0.3">
      <c r="A177" s="242"/>
      <c r="B177" s="220"/>
      <c r="D177" s="242"/>
      <c r="E177" s="245"/>
      <c r="F177" s="224"/>
    </row>
    <row r="178" spans="1:6" ht="16.5" x14ac:dyDescent="0.3">
      <c r="A178" s="246"/>
      <c r="B178" s="220"/>
      <c r="D178" s="246"/>
      <c r="E178" s="245"/>
      <c r="F178" s="224"/>
    </row>
    <row r="179" spans="1:6" ht="16.5" x14ac:dyDescent="0.3">
      <c r="A179" s="230"/>
      <c r="B179" s="220"/>
      <c r="D179" s="230"/>
      <c r="E179" s="245"/>
      <c r="F179" s="224"/>
    </row>
    <row r="180" spans="1:6" ht="16.5" x14ac:dyDescent="0.3">
      <c r="A180" s="230"/>
      <c r="B180" s="220"/>
      <c r="D180" s="230"/>
      <c r="E180" s="245"/>
      <c r="F180" s="224"/>
    </row>
    <row r="181" spans="1:6" ht="16.5" x14ac:dyDescent="0.3">
      <c r="A181" s="230"/>
      <c r="B181" s="220"/>
      <c r="D181" s="230"/>
      <c r="E181" s="245"/>
      <c r="F181" s="224"/>
    </row>
    <row r="182" spans="1:6" ht="16.5" x14ac:dyDescent="0.3">
      <c r="A182" s="230"/>
      <c r="B182" s="220"/>
      <c r="D182" s="230"/>
      <c r="E182" s="245"/>
      <c r="F182" s="224"/>
    </row>
    <row r="183" spans="1:6" ht="16.5" x14ac:dyDescent="0.3">
      <c r="A183" s="230"/>
      <c r="B183" s="220"/>
      <c r="D183" s="230"/>
      <c r="E183" s="247"/>
      <c r="F183" s="224"/>
    </row>
    <row r="184" spans="1:6" ht="16.5" x14ac:dyDescent="0.3">
      <c r="A184" s="230"/>
      <c r="B184" s="220"/>
      <c r="D184" s="230"/>
      <c r="E184" s="247"/>
      <c r="F184" s="224"/>
    </row>
    <row r="185" spans="1:6" ht="16.5" x14ac:dyDescent="0.3">
      <c r="A185" s="230"/>
      <c r="B185" s="220"/>
      <c r="D185" s="230"/>
      <c r="E185" s="247"/>
      <c r="F185" s="224"/>
    </row>
    <row r="186" spans="1:6" ht="16.5" x14ac:dyDescent="0.3">
      <c r="A186" s="230"/>
      <c r="B186" s="220"/>
      <c r="D186" s="230"/>
      <c r="E186" s="245"/>
      <c r="F186" s="224"/>
    </row>
    <row r="187" spans="1:6" ht="16.5" x14ac:dyDescent="0.3">
      <c r="A187" s="230"/>
      <c r="B187" s="220"/>
      <c r="D187" s="230"/>
      <c r="E187" s="245"/>
      <c r="F187" s="224"/>
    </row>
    <row r="188" spans="1:6" ht="16.5" x14ac:dyDescent="0.3">
      <c r="A188" s="230"/>
      <c r="B188" s="220"/>
      <c r="D188" s="230"/>
      <c r="E188" s="245"/>
      <c r="F188" s="224"/>
    </row>
    <row r="189" spans="1:6" ht="16.5" x14ac:dyDescent="0.3">
      <c r="A189" s="230"/>
      <c r="B189" s="220"/>
      <c r="D189" s="230"/>
      <c r="E189" s="245"/>
      <c r="F189" s="224"/>
    </row>
    <row r="190" spans="1:6" ht="16.5" x14ac:dyDescent="0.3">
      <c r="A190" s="230"/>
      <c r="B190" s="220"/>
      <c r="D190" s="230"/>
      <c r="E190" s="245"/>
      <c r="F190" s="224"/>
    </row>
    <row r="191" spans="1:6" ht="16.5" x14ac:dyDescent="0.3">
      <c r="A191" s="230"/>
      <c r="B191" s="220"/>
      <c r="D191" s="230"/>
      <c r="E191" s="245"/>
      <c r="F191" s="224"/>
    </row>
    <row r="192" spans="1:6" ht="16.5" x14ac:dyDescent="0.3">
      <c r="A192" s="230"/>
      <c r="B192" s="220"/>
      <c r="D192" s="230"/>
      <c r="E192" s="245"/>
      <c r="F192" s="224"/>
    </row>
    <row r="193" spans="1:6" ht="16.5" x14ac:dyDescent="0.3">
      <c r="A193" s="246"/>
      <c r="B193" s="220"/>
      <c r="D193" s="230"/>
      <c r="E193" s="245"/>
      <c r="F193" s="224"/>
    </row>
    <row r="194" spans="1:6" ht="16.5" x14ac:dyDescent="0.3">
      <c r="A194" s="242"/>
      <c r="B194" s="220"/>
      <c r="D194" s="246"/>
      <c r="E194" s="245"/>
      <c r="F194" s="224"/>
    </row>
    <row r="195" spans="1:6" ht="16.5" x14ac:dyDescent="0.3">
      <c r="A195" s="246"/>
      <c r="B195" s="220"/>
      <c r="D195" s="242"/>
      <c r="E195" s="245"/>
      <c r="F195" s="224"/>
    </row>
    <row r="196" spans="1:6" ht="16.5" x14ac:dyDescent="0.3">
      <c r="A196" s="246"/>
      <c r="B196" s="220"/>
      <c r="D196" s="246"/>
      <c r="E196" s="245"/>
      <c r="F196" s="224"/>
    </row>
    <row r="197" spans="1:6" ht="16.5" x14ac:dyDescent="0.3">
      <c r="A197" s="246"/>
      <c r="B197" s="220"/>
      <c r="D197" s="246"/>
      <c r="E197" s="245"/>
      <c r="F197" s="224"/>
    </row>
    <row r="198" spans="1:6" ht="16.5" x14ac:dyDescent="0.3">
      <c r="A198" s="246"/>
      <c r="B198" s="220"/>
      <c r="D198" s="246"/>
      <c r="E198" s="245"/>
      <c r="F198" s="224"/>
    </row>
    <row r="199" spans="1:6" ht="16.5" x14ac:dyDescent="0.3">
      <c r="A199" s="246"/>
      <c r="B199" s="220"/>
      <c r="D199" s="246"/>
      <c r="E199" s="245"/>
      <c r="F199" s="224"/>
    </row>
    <row r="200" spans="1:6" ht="16.5" x14ac:dyDescent="0.3">
      <c r="A200" s="246"/>
      <c r="B200" s="220"/>
      <c r="D200" s="246"/>
      <c r="E200" s="245"/>
      <c r="F200" s="224"/>
    </row>
    <row r="201" spans="1:6" ht="16.5" x14ac:dyDescent="0.3">
      <c r="A201" s="246"/>
      <c r="B201" s="220"/>
      <c r="D201" s="246"/>
      <c r="E201" s="245"/>
      <c r="F201" s="224"/>
    </row>
    <row r="202" spans="1:6" ht="16.5" x14ac:dyDescent="0.3">
      <c r="A202" s="246"/>
      <c r="B202" s="220"/>
      <c r="D202" s="246"/>
      <c r="E202" s="245"/>
      <c r="F202" s="224"/>
    </row>
    <row r="203" spans="1:6" ht="16.5" x14ac:dyDescent="0.3">
      <c r="A203" s="246"/>
      <c r="B203" s="220"/>
      <c r="D203" s="246"/>
      <c r="E203" s="245"/>
      <c r="F203" s="224"/>
    </row>
    <row r="204" spans="1:6" ht="16.5" x14ac:dyDescent="0.3">
      <c r="A204" s="246"/>
      <c r="B204" s="220"/>
      <c r="D204" s="246"/>
      <c r="E204" s="245"/>
      <c r="F204" s="224"/>
    </row>
    <row r="205" spans="1:6" ht="16.5" x14ac:dyDescent="0.3">
      <c r="A205" s="246"/>
      <c r="B205" s="220"/>
      <c r="D205" s="246"/>
      <c r="E205" s="245"/>
      <c r="F205" s="224"/>
    </row>
    <row r="206" spans="1:6" ht="16.5" x14ac:dyDescent="0.3">
      <c r="A206" s="246"/>
      <c r="B206" s="220"/>
      <c r="D206" s="246"/>
      <c r="E206" s="245"/>
      <c r="F206" s="224"/>
    </row>
    <row r="207" spans="1:6" ht="16.5" x14ac:dyDescent="0.3">
      <c r="A207" s="246"/>
      <c r="B207" s="220"/>
      <c r="D207" s="246"/>
      <c r="E207" s="245"/>
      <c r="F207" s="224"/>
    </row>
    <row r="208" spans="1:6" ht="16.5" x14ac:dyDescent="0.3">
      <c r="A208" s="232"/>
      <c r="B208" s="220"/>
      <c r="D208" s="246"/>
      <c r="E208" s="245"/>
      <c r="F208" s="224"/>
    </row>
    <row r="209" spans="1:6" ht="16.5" x14ac:dyDescent="0.3">
      <c r="B209" s="220"/>
      <c r="D209" s="232"/>
      <c r="E209" s="245"/>
      <c r="F209" s="224"/>
    </row>
    <row r="210" spans="1:6" ht="16.5" x14ac:dyDescent="0.3">
      <c r="B210" s="220"/>
      <c r="D210" s="232"/>
      <c r="E210" s="245"/>
      <c r="F210" s="224"/>
    </row>
    <row r="211" spans="1:6" ht="16.5" x14ac:dyDescent="0.3">
      <c r="B211" s="220"/>
      <c r="D211" s="232"/>
      <c r="E211" s="245"/>
      <c r="F211" s="224"/>
    </row>
    <row r="212" spans="1:6" ht="16.5" x14ac:dyDescent="0.3">
      <c r="B212" s="220"/>
      <c r="D212" s="232"/>
      <c r="E212" s="245"/>
      <c r="F212" s="224"/>
    </row>
    <row r="213" spans="1:6" ht="16.5" x14ac:dyDescent="0.3">
      <c r="B213" s="220"/>
      <c r="D213" s="232"/>
      <c r="E213" s="245"/>
      <c r="F213" s="224"/>
    </row>
    <row r="214" spans="1:6" ht="16.5" x14ac:dyDescent="0.3">
      <c r="A214" s="232"/>
      <c r="B214" s="220"/>
      <c r="D214" s="232"/>
      <c r="E214" s="245"/>
      <c r="F214" s="224"/>
    </row>
    <row r="215" spans="1:6" ht="16.5" x14ac:dyDescent="0.3">
      <c r="D215" s="232"/>
      <c r="E215" s="245"/>
      <c r="F215" s="2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ENTRADA DEL MES</vt:lpstr>
      <vt:lpstr>CUENTA POR PAGAR GLOBAL</vt:lpstr>
      <vt:lpstr>SALDO POR ANTIGUEDAD</vt:lpstr>
      <vt:lpstr>Hoja2</vt:lpstr>
      <vt:lpstr>'CUENTA POR PAGAR GLOBAL'!Títulos_a_imprimir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Francia Vasquez</cp:lastModifiedBy>
  <cp:lastPrinted>2025-05-13T15:00:18Z</cp:lastPrinted>
  <dcterms:created xsi:type="dcterms:W3CDTF">2024-01-22T13:25:09Z</dcterms:created>
  <dcterms:modified xsi:type="dcterms:W3CDTF">2025-05-19T14:24:28Z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