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P:\Yileidy Lantigua\CXP-5\Cuadre a Francia\"/>
    </mc:Choice>
  </mc:AlternateContent>
  <xr:revisionPtr revIDLastSave="0" documentId="8_{ACFDAB80-8881-49F1-85D2-28EFE966442C}" xr6:coauthVersionLast="47" xr6:coauthVersionMax="47" xr10:uidLastSave="{00000000-0000-0000-0000-000000000000}"/>
  <bookViews>
    <workbookView xWindow="-120" yWindow="-120" windowWidth="20730" windowHeight="11160" tabRatio="652" xr2:uid="{17A1368C-71BE-4FDB-92F4-35AB5540E46F}"/>
  </bookViews>
  <sheets>
    <sheet name="ENTRADA DEL MES" sheetId="5" r:id="rId1"/>
    <sheet name="CUENTA POR PAGAR GLOBAL" sheetId="4" r:id="rId2"/>
    <sheet name="SALDO POR ANTIGUEDAD" sheetId="7" r:id="rId3"/>
    <sheet name="Hoja1" sheetId="8" r:id="rId4"/>
  </sheets>
  <definedNames>
    <definedName name="_xlnm._FilterDatabase" localSheetId="1" hidden="1">'CUENTA POR PAGAR GLOBAL'!$B$13:$J$234</definedName>
    <definedName name="_xlnm._FilterDatabase" localSheetId="0" hidden="1">'ENTRADA DEL MES'!$B$10:$G$79</definedName>
    <definedName name="_xlnm._FilterDatabase" localSheetId="2" hidden="1">'SALDO POR ANTIGUEDAD'!$B$15:$G$161</definedName>
    <definedName name="_xlnm.Print_Titles" localSheetId="1">'CUENTA POR PAGAR GLOBAL'!$2:$13</definedName>
    <definedName name="_xlnm.Print_Titles" localSheetId="2">'SALDO POR ANTIGUEDAD'!$2:$15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5" l="1"/>
  <c r="I232" i="4"/>
  <c r="G234" i="7"/>
  <c r="F232" i="4" l="1"/>
  <c r="I231" i="4"/>
  <c r="B88" i="8" l="1"/>
  <c r="F81" i="8"/>
  <c r="F82" i="8"/>
  <c r="F83" i="8"/>
  <c r="F84" i="8"/>
  <c r="F85" i="8"/>
  <c r="F86" i="8"/>
  <c r="F87" i="8"/>
  <c r="F88" i="8"/>
  <c r="F89" i="8"/>
  <c r="F70" i="8"/>
  <c r="F71" i="8"/>
  <c r="F72" i="8"/>
  <c r="F73" i="8"/>
  <c r="F74" i="8"/>
  <c r="F75" i="8"/>
  <c r="F76" i="8"/>
  <c r="F77" i="8"/>
  <c r="F78" i="8"/>
  <c r="F79" i="8"/>
  <c r="F80" i="8"/>
  <c r="F66" i="8"/>
  <c r="F67" i="8"/>
  <c r="F68" i="8"/>
  <c r="F69" i="8"/>
  <c r="C73" i="8"/>
  <c r="C65" i="8"/>
  <c r="F61" i="8"/>
  <c r="F62" i="8"/>
  <c r="F63" i="8"/>
  <c r="F64" i="8"/>
  <c r="F65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45" i="8"/>
  <c r="F46" i="8"/>
  <c r="F43" i="8"/>
  <c r="F44" i="8"/>
  <c r="F37" i="8"/>
  <c r="F38" i="8"/>
  <c r="F39" i="8"/>
  <c r="F40" i="8"/>
  <c r="F41" i="8"/>
  <c r="F42" i="8"/>
  <c r="F33" i="8"/>
  <c r="F34" i="8"/>
  <c r="F35" i="8"/>
  <c r="F36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1" i="8"/>
  <c r="E88" i="8"/>
  <c r="I229" i="4"/>
  <c r="I223" i="4" l="1"/>
  <c r="I224" i="4"/>
  <c r="I225" i="4"/>
  <c r="I226" i="4"/>
  <c r="I227" i="4"/>
  <c r="I228" i="4"/>
  <c r="I230" i="4"/>
  <c r="I222" i="4" l="1"/>
  <c r="I221" i="4" l="1"/>
  <c r="I218" i="4"/>
  <c r="I219" i="4"/>
  <c r="I220" i="4"/>
  <c r="I217" i="4"/>
  <c r="I164" i="4" l="1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H152" i="4"/>
  <c r="H232" i="4" s="1"/>
  <c r="I163" i="4" l="1"/>
  <c r="I162" i="4" l="1"/>
  <c r="I161" i="4"/>
  <c r="I160" i="4" l="1"/>
  <c r="I158" i="4" l="1"/>
  <c r="I159" i="4"/>
  <c r="I152" i="4" l="1"/>
  <c r="I154" i="4"/>
  <c r="I155" i="4"/>
  <c r="I156" i="4"/>
  <c r="I157" i="4"/>
  <c r="I153" i="4" l="1"/>
  <c r="I125" i="4" l="1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" i="4" l="1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3" i="4"/>
  <c r="I31" i="4"/>
  <c r="I32" i="4"/>
  <c r="I41" i="4"/>
  <c r="I42" i="4"/>
  <c r="I43" i="4"/>
  <c r="I44" i="4"/>
  <c r="I45" i="4"/>
  <c r="I46" i="4"/>
  <c r="I47" i="4"/>
  <c r="I86" i="4"/>
  <c r="I48" i="4"/>
  <c r="I34" i="4"/>
  <c r="I83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84" i="4"/>
  <c r="I85" i="4"/>
  <c r="I67" i="4"/>
  <c r="I68" i="4"/>
  <c r="I82" i="4"/>
  <c r="I73" i="4"/>
  <c r="I74" i="4"/>
  <c r="I35" i="4"/>
  <c r="I75" i="4"/>
  <c r="I76" i="4"/>
  <c r="I77" i="4"/>
  <c r="I78" i="4"/>
  <c r="I79" i="4"/>
  <c r="I80" i="4"/>
  <c r="I81" i="4"/>
  <c r="I88" i="4"/>
  <c r="I89" i="4"/>
  <c r="I90" i="4"/>
  <c r="I91" i="4"/>
  <c r="I92" i="4"/>
  <c r="I93" i="4"/>
  <c r="I94" i="4"/>
  <c r="I95" i="4"/>
  <c r="I96" i="4"/>
  <c r="I97" i="4"/>
  <c r="I98" i="4"/>
  <c r="I36" i="4"/>
  <c r="I37" i="4"/>
  <c r="I38" i="4"/>
  <c r="I39" i="4"/>
  <c r="I40" i="4"/>
  <c r="I69" i="4"/>
  <c r="I70" i="4"/>
  <c r="I99" i="4"/>
  <c r="I100" i="4"/>
  <c r="I101" i="4"/>
  <c r="I102" i="4"/>
  <c r="I87" i="4"/>
  <c r="I71" i="4"/>
  <c r="I7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4" i="4"/>
</calcChain>
</file>

<file path=xl/sharedStrings.xml><?xml version="1.0" encoding="utf-8"?>
<sst xmlns="http://schemas.openxmlformats.org/spreadsheetml/2006/main" count="2167" uniqueCount="371">
  <si>
    <t xml:space="preserve"> Operadora Metropolitana de Servicios de Autobuses</t>
  </si>
  <si>
    <t xml:space="preserve">  Departamento de Contabilidad. C x P</t>
  </si>
  <si>
    <t xml:space="preserve"> Relación de Cuentas x Pagar </t>
  </si>
  <si>
    <t xml:space="preserve"> Correspondiente al  31de Marzo 2025</t>
  </si>
  <si>
    <t>Factura y/o NCF.</t>
  </si>
  <si>
    <t xml:space="preserve">Fecha </t>
  </si>
  <si>
    <t>Suplidor</t>
  </si>
  <si>
    <t>Concepto</t>
  </si>
  <si>
    <t>Monto</t>
  </si>
  <si>
    <t>Observaciones</t>
  </si>
  <si>
    <t>B1500000330</t>
  </si>
  <si>
    <t>A&amp;C SANTANA COMERCIAL</t>
  </si>
  <si>
    <t xml:space="preserve">MANTENIMIENTO Y REPARACION DE EQUIPO DE TRANSPORTE, TRACCION Y ELEVACION </t>
  </si>
  <si>
    <t>B1500000331</t>
  </si>
  <si>
    <t>B1500000332</t>
  </si>
  <si>
    <t>B1500000333</t>
  </si>
  <si>
    <t>B1500000334</t>
  </si>
  <si>
    <t>B1500000335</t>
  </si>
  <si>
    <t>B1500000336</t>
  </si>
  <si>
    <t>B1500000337</t>
  </si>
  <si>
    <t>B1500000338</t>
  </si>
  <si>
    <t>B1500000339</t>
  </si>
  <si>
    <t>E450000013095</t>
  </si>
  <si>
    <t>ALTICE</t>
  </si>
  <si>
    <t>TELEFONO</t>
  </si>
  <si>
    <t>E450000003975</t>
  </si>
  <si>
    <t>AUTOZAMA</t>
  </si>
  <si>
    <t>E450000003976</t>
  </si>
  <si>
    <t>E450000003977</t>
  </si>
  <si>
    <t>E450000003978</t>
  </si>
  <si>
    <t>E450000003980</t>
  </si>
  <si>
    <t>B1500000032</t>
  </si>
  <si>
    <t>BLUE COMENT CONSULTING SRL</t>
  </si>
  <si>
    <t>ALIMENTOS Y COMIDA PARA PERSONA</t>
  </si>
  <si>
    <t>B1500000033</t>
  </si>
  <si>
    <t>SERVICIOS DE CATERING</t>
  </si>
  <si>
    <t>B1500000129</t>
  </si>
  <si>
    <t>CASCARA TV</t>
  </si>
  <si>
    <t>PUBLICIDAD Y PROPAGANDA</t>
  </si>
  <si>
    <t>B1500001355</t>
  </si>
  <si>
    <t>COMEDORES ECONOMICOS DEL ESTADO</t>
  </si>
  <si>
    <t>E450000017470</t>
  </si>
  <si>
    <t>EDEESTE</t>
  </si>
  <si>
    <t>ELECTRICIDAD</t>
  </si>
  <si>
    <t>E450000017408</t>
  </si>
  <si>
    <t>E450000017491</t>
  </si>
  <si>
    <t>B1500006209</t>
  </si>
  <si>
    <t>EDITORA DEL CARIBE</t>
  </si>
  <si>
    <t>B1500006222</t>
  </si>
  <si>
    <t>LIBRO, REVISTA Y PERIODICO</t>
  </si>
  <si>
    <t>E45000000409</t>
  </si>
  <si>
    <t>EDITORA EL NUEVO DIARIO</t>
  </si>
  <si>
    <t>B1500000219</t>
  </si>
  <si>
    <t>INVERSIONES ARDISA</t>
  </si>
  <si>
    <t>B1500000089</t>
  </si>
  <si>
    <t>INVERSIONES SEVILLA EIRL</t>
  </si>
  <si>
    <t>B1500000090</t>
  </si>
  <si>
    <t>B1500000091</t>
  </si>
  <si>
    <t>B1500000092</t>
  </si>
  <si>
    <t>B1500000093</t>
  </si>
  <si>
    <t>B1500000094</t>
  </si>
  <si>
    <t>B1500000095</t>
  </si>
  <si>
    <t>B1500000096</t>
  </si>
  <si>
    <t>B1500000097</t>
  </si>
  <si>
    <t>B1500000098</t>
  </si>
  <si>
    <t>B1500000067</t>
  </si>
  <si>
    <t>JENAIS GESTORA DE REPUESTO</t>
  </si>
  <si>
    <t>B1500000068</t>
  </si>
  <si>
    <t>B1500000069</t>
  </si>
  <si>
    <t>B1500000070</t>
  </si>
  <si>
    <t>B1500000071</t>
  </si>
  <si>
    <t>B1500000072</t>
  </si>
  <si>
    <t>B1500000073</t>
  </si>
  <si>
    <t>B1500000074</t>
  </si>
  <si>
    <t>B1500000075</t>
  </si>
  <si>
    <t>B1500000076</t>
  </si>
  <si>
    <t>ENT-113</t>
  </si>
  <si>
    <t>LABORATORIO ORBIS</t>
  </si>
  <si>
    <t>ALMACEN</t>
  </si>
  <si>
    <t>B15000003965</t>
  </si>
  <si>
    <t>PROCESADORA DOMINICANA DE PETROLEO</t>
  </si>
  <si>
    <t>INVENTARIO DE GASOIL</t>
  </si>
  <si>
    <t>B15000003966</t>
  </si>
  <si>
    <t>B15000003967</t>
  </si>
  <si>
    <t>ENT-56</t>
  </si>
  <si>
    <t>DOBUY SRL</t>
  </si>
  <si>
    <t>ACTIVO FIJO</t>
  </si>
  <si>
    <t>ENT-114</t>
  </si>
  <si>
    <t>SUPLEGENSA SRL</t>
  </si>
  <si>
    <t>B1500000042</t>
  </si>
  <si>
    <t>REPRESENTACIONES &amp; VENTAS SEBASTIAN VENUS</t>
  </si>
  <si>
    <t>ALQUILER DE BAÑOS</t>
  </si>
  <si>
    <t>ENT-353</t>
  </si>
  <si>
    <t>PARMIRA</t>
  </si>
  <si>
    <t>ENT-347</t>
  </si>
  <si>
    <t>DK PETROLEUM</t>
  </si>
  <si>
    <t>ENT-349</t>
  </si>
  <si>
    <t>YONA YONEL DIESEL, SRL</t>
  </si>
  <si>
    <t>ENT-348</t>
  </si>
  <si>
    <t>SIGMA PETROLEUMCORP</t>
  </si>
  <si>
    <t>INVENTARIO DE GASOLINA</t>
  </si>
  <si>
    <t>ENT-352</t>
  </si>
  <si>
    <t>E450000025308</t>
  </si>
  <si>
    <t>EDESUR</t>
  </si>
  <si>
    <t>E450000025309</t>
  </si>
  <si>
    <t>E450000025310</t>
  </si>
  <si>
    <t>E450000025311</t>
  </si>
  <si>
    <t>E450000025312</t>
  </si>
  <si>
    <t>E450000025313</t>
  </si>
  <si>
    <t>B15000000165</t>
  </si>
  <si>
    <t>VOLBEN</t>
  </si>
  <si>
    <t>ENT-109</t>
  </si>
  <si>
    <t>ANIBAL SANCHEZ SANTOS</t>
  </si>
  <si>
    <t>SERVICIOS JURIDICOS</t>
  </si>
  <si>
    <t>TOTAL GENERAL</t>
  </si>
  <si>
    <t xml:space="preserve">Preparado por </t>
  </si>
  <si>
    <t xml:space="preserve"> Revisado por </t>
  </si>
  <si>
    <t>Aprobado por</t>
  </si>
  <si>
    <t>Lic. Yileidy Lantigua</t>
  </si>
  <si>
    <t xml:space="preserve"> Lic. Joaquin Peña</t>
  </si>
  <si>
    <t>Lic. Lidia Estévez</t>
  </si>
  <si>
    <t xml:space="preserve">Contador </t>
  </si>
  <si>
    <t xml:space="preserve">  Gerente de Contabilidad</t>
  </si>
  <si>
    <t>Directora Financiera</t>
  </si>
  <si>
    <t xml:space="preserve"> Relación de Cuentas</t>
  </si>
  <si>
    <t xml:space="preserve"> Correspondiente al 31 de marzo 2025</t>
  </si>
  <si>
    <t>Proveedor</t>
  </si>
  <si>
    <t>Factura / NCF</t>
  </si>
  <si>
    <t>Fecha</t>
  </si>
  <si>
    <t>Monto Facturado</t>
  </si>
  <si>
    <t>Fecha fin Factura</t>
  </si>
  <si>
    <t>Monto pagado</t>
  </si>
  <si>
    <t>Monto Pendiente</t>
  </si>
  <si>
    <t>Estado</t>
  </si>
  <si>
    <t>RAMONA VENTURA (REPUESTOS Y SERVICIOS VENTURA)</t>
  </si>
  <si>
    <t>B1500000021</t>
  </si>
  <si>
    <t>ABRIL</t>
  </si>
  <si>
    <t>PENDIENTE</t>
  </si>
  <si>
    <t xml:space="preserve">INVERSIONES BRAVA, S. A. </t>
  </si>
  <si>
    <t>REPUESTOS</t>
  </si>
  <si>
    <t>A010010011500000238</t>
  </si>
  <si>
    <t>C &amp; C POWER GARDEN PRODUCTS, SRL</t>
  </si>
  <si>
    <t>A010010011500000026</t>
  </si>
  <si>
    <t>TALLER ROIKA PORTORREAL, SRL</t>
  </si>
  <si>
    <t>A010010011500000279</t>
  </si>
  <si>
    <t>GLOBAL DIESEL, C.POR A.</t>
  </si>
  <si>
    <t>O/C 1154-13</t>
  </si>
  <si>
    <t>MIRAUTO</t>
  </si>
  <si>
    <t>PRODUCTOS METALICOS Y SUS DERIVADOS</t>
  </si>
  <si>
    <t>A010010011500000379</t>
  </si>
  <si>
    <t>REPARADORA MUELLES DOMINICANOS REMUSA</t>
  </si>
  <si>
    <t>PROF-13606</t>
  </si>
  <si>
    <t>CDL COMUNICACIONES</t>
  </si>
  <si>
    <t>RADIO DE COMUNICACIÓN</t>
  </si>
  <si>
    <t>O/C 2278 - 13</t>
  </si>
  <si>
    <t xml:space="preserve">TRANSPORTE TQV,SRL </t>
  </si>
  <si>
    <t xml:space="preserve"> PROF- 989</t>
  </si>
  <si>
    <t>TECHNICON, SRL</t>
  </si>
  <si>
    <t>A010010011500000011</t>
  </si>
  <si>
    <t xml:space="preserve">VENTOSA GROUP, SRL </t>
  </si>
  <si>
    <t>A010010011500000007</t>
  </si>
  <si>
    <t xml:space="preserve">DIP ENGINEERS AND SURVEYORS CONTRACTOR, SRL </t>
  </si>
  <si>
    <t>ESTUDIOS DE INGENIERIA, ARQUITECTURAS, INVESTIGACIONES Y ANALISIS DE LA FACTIBILIDAD</t>
  </si>
  <si>
    <t>A010010011500000016</t>
  </si>
  <si>
    <t>RECONSTRUPARTE M &amp; J, S.R.L.</t>
  </si>
  <si>
    <t>A010010011500000789</t>
  </si>
  <si>
    <t>A010010011500000805</t>
  </si>
  <si>
    <t>A010010011500000839</t>
  </si>
  <si>
    <t>A010010011500000840</t>
  </si>
  <si>
    <t>A010010011500000848</t>
  </si>
  <si>
    <t>A010010011500001011</t>
  </si>
  <si>
    <t>A010010011500001059</t>
  </si>
  <si>
    <t xml:space="preserve">(ARTURO MUFLERS)  RAFAEL ARTURO VASQUEZ MARTINEZ </t>
  </si>
  <si>
    <t>A010010011500000031</t>
  </si>
  <si>
    <t>A010010011500000100</t>
  </si>
  <si>
    <t>PROF-5020 -16</t>
  </si>
  <si>
    <t>B1500000081</t>
  </si>
  <si>
    <t>PROF-09-01-17</t>
  </si>
  <si>
    <t>PROF-67-01-17</t>
  </si>
  <si>
    <t>PROF-69-01-17</t>
  </si>
  <si>
    <t>PROF-70-01-17</t>
  </si>
  <si>
    <t>CORPORACION ESTATAL DE RADIO Y TELEVISION  CERTV.</t>
  </si>
  <si>
    <t>A010010011500009410</t>
  </si>
  <si>
    <t>A010010011500009515</t>
  </si>
  <si>
    <t>JOSAFAP INVERSIONES, SRL</t>
  </si>
  <si>
    <t>B1500000034</t>
  </si>
  <si>
    <t>B1500000002</t>
  </si>
  <si>
    <t>B1500000040</t>
  </si>
  <si>
    <t>B1500000031</t>
  </si>
  <si>
    <t>B1500000030</t>
  </si>
  <si>
    <t>B1500000003</t>
  </si>
  <si>
    <t>B1500000035</t>
  </si>
  <si>
    <t>B1500000036</t>
  </si>
  <si>
    <t>B1500000037</t>
  </si>
  <si>
    <t>B1500000039</t>
  </si>
  <si>
    <t>B1500000041</t>
  </si>
  <si>
    <t>B1500000038</t>
  </si>
  <si>
    <t>B1500000015</t>
  </si>
  <si>
    <t>B1500000001</t>
  </si>
  <si>
    <t>B1500000004</t>
  </si>
  <si>
    <t>B1500000024</t>
  </si>
  <si>
    <t>B1500000005</t>
  </si>
  <si>
    <t>B1500000044</t>
  </si>
  <si>
    <t>B1500000008</t>
  </si>
  <si>
    <t>PROF-936</t>
  </si>
  <si>
    <t>B1500000025</t>
  </si>
  <si>
    <t>B1500000026</t>
  </si>
  <si>
    <t>B1500000027</t>
  </si>
  <si>
    <t>B1500000017</t>
  </si>
  <si>
    <t>B1500000018</t>
  </si>
  <si>
    <t>B1500000010</t>
  </si>
  <si>
    <t>B1500000009</t>
  </si>
  <si>
    <t>B1500000016</t>
  </si>
  <si>
    <t>O/C 1324-16</t>
  </si>
  <si>
    <t>B1500000043</t>
  </si>
  <si>
    <t>B1500000006</t>
  </si>
  <si>
    <t>B1500000007</t>
  </si>
  <si>
    <t>B1500000012</t>
  </si>
  <si>
    <t>B1500000011</t>
  </si>
  <si>
    <t>B1500000014</t>
  </si>
  <si>
    <t>B1500000013</t>
  </si>
  <si>
    <t xml:space="preserve">VENDITIO LINE Y ASOC. </t>
  </si>
  <si>
    <t>O/C 1787-16</t>
  </si>
  <si>
    <t xml:space="preserve">WILLIAN TAVERAS /TALLERES HERMANOS TAVERAS </t>
  </si>
  <si>
    <t>A010010011500000200</t>
  </si>
  <si>
    <t>L &amp; M GENERAL SUPPY,EIRL</t>
  </si>
  <si>
    <t>PRODUCTOS DE PAPEL Y CARTON</t>
  </si>
  <si>
    <t>O/C 432-16</t>
  </si>
  <si>
    <t xml:space="preserve">COMUNICACIONES Y REDES DE , SRL ( CORESA ) </t>
  </si>
  <si>
    <t>O/C 1875-15</t>
  </si>
  <si>
    <t xml:space="preserve">GRUPO ELECTRICO HERRERA </t>
  </si>
  <si>
    <t>PROF-1385-16</t>
  </si>
  <si>
    <t>GRUPO ELECTRICO HERRERA</t>
  </si>
  <si>
    <t>O/C - 2652-17</t>
  </si>
  <si>
    <t>SOLUCIONES THIAUBAA, SRL</t>
  </si>
  <si>
    <t>B1500000019</t>
  </si>
  <si>
    <t>B1500000020</t>
  </si>
  <si>
    <t>FONDO DE DESARROLLO DEL TRANSPORTE TERRESTRE ( FONDET)</t>
  </si>
  <si>
    <t>OTROS SERVICIOS TECNICOS PROFESIONALES</t>
  </si>
  <si>
    <t>A010010011500000022</t>
  </si>
  <si>
    <t>A010010011500000019</t>
  </si>
  <si>
    <t>IMPORTADORA GBN,SRL</t>
  </si>
  <si>
    <t>PRENDA Y ACCESORIOS DE VESTIR</t>
  </si>
  <si>
    <t>O/C 314-17</t>
  </si>
  <si>
    <t>JOEL AQUINO SANTOS</t>
  </si>
  <si>
    <t>ALQUILERES DE EQUIPOS DE TRANSPORTE, TRACCION Y ELEVACION</t>
  </si>
  <si>
    <t>A010010011500000049</t>
  </si>
  <si>
    <t xml:space="preserve">DIVERSAS RJS  ( FUMIGACION EN GENERAL) </t>
  </si>
  <si>
    <t>FUMIGACION</t>
  </si>
  <si>
    <t>A010010011500000381</t>
  </si>
  <si>
    <t xml:space="preserve">DEJOHAN CENTRO AUTOMITRIZ, SRL </t>
  </si>
  <si>
    <t>A010010011500000036</t>
  </si>
  <si>
    <t>A010010011500000037</t>
  </si>
  <si>
    <t>A010010011500000038</t>
  </si>
  <si>
    <t>IB ARQUITECTOS, EIRL</t>
  </si>
  <si>
    <t>MEJORAS EN EDIFICACIONES</t>
  </si>
  <si>
    <t>A010010011500000013</t>
  </si>
  <si>
    <t>PROYECTOS EC &amp;  ASOCIADOS,SRL ( PROYECA )</t>
  </si>
  <si>
    <t>A010010011500001096</t>
  </si>
  <si>
    <t xml:space="preserve">ING. JUAN BENITEZ CONSULTOR EN GESTION DE PROYECTOS Y SERV. DE INGENERIA </t>
  </si>
  <si>
    <t>D Y F MULTISERVICIOS, C. POR. A</t>
  </si>
  <si>
    <t>O/C 2183/2016</t>
  </si>
  <si>
    <t>YAGEYSSA CELESTE CASTELLANO</t>
  </si>
  <si>
    <t xml:space="preserve">INVERSIONES DIEIMER,SRL  </t>
  </si>
  <si>
    <t>B1500000047</t>
  </si>
  <si>
    <t>RAFAEL MARIN LECLER ARIAS</t>
  </si>
  <si>
    <t xml:space="preserve">NG MEDIA PUBLICIDAD, SRL </t>
  </si>
  <si>
    <t xml:space="preserve"> TRANS. O/C 500-18</t>
  </si>
  <si>
    <t xml:space="preserve">BMI COMPANIA DE SEGUROS, S. A    </t>
  </si>
  <si>
    <t>SEGUROS PARA PERSONAS</t>
  </si>
  <si>
    <t>TALLERES MAR  Y/O ANTONIO MIROPE RAMIREZ PEGUERO</t>
  </si>
  <si>
    <t xml:space="preserve">PRODUCTOS DE COMPUTADORA ( PROCOMPSA) </t>
  </si>
  <si>
    <t>UTILES DE ESCRITORIO, OFICINA INFORMATICA Y DE ENSENANZA</t>
  </si>
  <si>
    <t>PRODUCTIVE BUSINESS SOLUTIONS ( PBS DOMINICANA )</t>
  </si>
  <si>
    <t>PAPEL DE ESCRITORIO / UTILES DE ESCRITORIO, OFICINA INFORMATICA Y DE ENSENANZA</t>
  </si>
  <si>
    <t>B1500001558</t>
  </si>
  <si>
    <t xml:space="preserve">EXPRESS TRAILER SERVICE  </t>
  </si>
  <si>
    <t>ALQUILER DE EQUIPOS OFICINAS Y MUEBLES/ BAÑOS</t>
  </si>
  <si>
    <t>B1500000242</t>
  </si>
  <si>
    <t>B1500001634</t>
  </si>
  <si>
    <t>ARGUET LUNCH,EIRL</t>
  </si>
  <si>
    <t>ALIMENTO PARA PERSONA</t>
  </si>
  <si>
    <t>B1500000120</t>
  </si>
  <si>
    <t xml:space="preserve">FRANCISCO ANTONIO MOSQUEA JIMENEZ  </t>
  </si>
  <si>
    <t>B1500000156</t>
  </si>
  <si>
    <t>SITCOM, SRL</t>
  </si>
  <si>
    <t>COMBUSTIBLE</t>
  </si>
  <si>
    <t>B1500000184</t>
  </si>
  <si>
    <t xml:space="preserve">NOEMY RODRIGUEZ  </t>
  </si>
  <si>
    <r>
      <t>VASPIER</t>
    </r>
    <r>
      <rPr>
        <sz val="11"/>
        <color indexed="8"/>
        <rFont val="Palatino Linotype"/>
        <family val="1"/>
      </rPr>
      <t xml:space="preserve">  </t>
    </r>
  </si>
  <si>
    <t xml:space="preserve">GRUPO ICEBERG  </t>
  </si>
  <si>
    <t>ENT. 286</t>
  </si>
  <si>
    <t xml:space="preserve">PROYECTOS DVF, SRL </t>
  </si>
  <si>
    <t>EQUIPOS DE TECNOLOGIA DE LA INFORMACION / ELECTRODOMESTICOS</t>
  </si>
  <si>
    <t>B1500000028</t>
  </si>
  <si>
    <t xml:space="preserve">CODETEL </t>
  </si>
  <si>
    <t>TELEFONO LOCAL</t>
  </si>
  <si>
    <t xml:space="preserve">SOLUCIONES SEGURA FELIZ, SRL  </t>
  </si>
  <si>
    <t>B1500000151</t>
  </si>
  <si>
    <t>NEGOCIOS POLANCO &amp; FERNANDEZ, SRL</t>
  </si>
  <si>
    <t xml:space="preserve">SUPER JIMMY,SRL </t>
  </si>
  <si>
    <t>ELECTRODOMESTICO / EQUIPOS Y APARATO AUDIOVISUALES</t>
  </si>
  <si>
    <t xml:space="preserve">IMPERMIABILIZANTE Y DECORACIONES DIVERSA, SRL ( IMDISA )  </t>
  </si>
  <si>
    <t>OBRAS PARA EDIFICACION NO RESIDENCIALES</t>
  </si>
  <si>
    <t xml:space="preserve">AUTOZAMA  </t>
  </si>
  <si>
    <t>E450000001674</t>
  </si>
  <si>
    <t>E450000001675</t>
  </si>
  <si>
    <t>PRODUCCIONES AGUILERA EN RADIO Y TELEVISION, SRL</t>
  </si>
  <si>
    <t>B1500000127</t>
  </si>
  <si>
    <t>LUDISA</t>
  </si>
  <si>
    <t>B1500001132</t>
  </si>
  <si>
    <t>B1500001133</t>
  </si>
  <si>
    <t>B1500001134</t>
  </si>
  <si>
    <t>JUDITH GOMEZ LOPEZ</t>
  </si>
  <si>
    <t xml:space="preserve">SERVICIOS DE PUBLICIDAD </t>
  </si>
  <si>
    <t>PETROMOVIL</t>
  </si>
  <si>
    <t>NC-</t>
  </si>
  <si>
    <t xml:space="preserve">SEGUROS BANRESERVAS  </t>
  </si>
  <si>
    <t>SEGURO DE VEHICULOS DE MOTOR</t>
  </si>
  <si>
    <t>E450000001012</t>
  </si>
  <si>
    <t>ALIMENTOS Y BEBIDAD PARA PERSONAS</t>
  </si>
  <si>
    <t>B1500001267</t>
  </si>
  <si>
    <t>B1500001298</t>
  </si>
  <si>
    <t>B1500001309</t>
  </si>
  <si>
    <t>D° COLOR AUTO PAINT SN</t>
  </si>
  <si>
    <t>PINTURA, LACAS, BARNICES, DILUYENTES Y ABSORBENTE PARA PINTURAS</t>
  </si>
  <si>
    <t>B1500000523</t>
  </si>
  <si>
    <t>ROSA ANTIGUA FERNANDEZ</t>
  </si>
  <si>
    <t>B1500000166</t>
  </si>
  <si>
    <t>B1500001322</t>
  </si>
  <si>
    <t xml:space="preserve">ALMANER </t>
  </si>
  <si>
    <t>TEJIDO</t>
  </si>
  <si>
    <t>B1500000054</t>
  </si>
  <si>
    <t>B1500001340</t>
  </si>
  <si>
    <t>LLENADO DE GALONES DE AGUA</t>
  </si>
  <si>
    <t>ENT-106</t>
  </si>
  <si>
    <t>PLANETA AZUL</t>
  </si>
  <si>
    <t>ENT-107</t>
  </si>
  <si>
    <t>CENTROXPERT STE SRL</t>
  </si>
  <si>
    <t>EQUIPOS DE TECNOLIGIA</t>
  </si>
  <si>
    <t>ENT-108</t>
  </si>
  <si>
    <t xml:space="preserve">   Gerente de Contabilidad</t>
  </si>
  <si>
    <t>RAFARL MARIN LECLER ARIAS</t>
  </si>
  <si>
    <t xml:space="preserve">PRODUCCIONES AGUILERA EN RADIO Y TELEVISION </t>
  </si>
  <si>
    <t>LIB-</t>
  </si>
  <si>
    <t xml:space="preserve">SEGUROS BANRESERVAS </t>
  </si>
  <si>
    <t>D COLOR AUTO PAINT SN</t>
  </si>
  <si>
    <t>Gerente de Contabilidad</t>
  </si>
  <si>
    <t>A &amp; C SANTANA COMERCIAL SRL</t>
  </si>
  <si>
    <t>ALMANER COSTURA EMPRESARIAL</t>
  </si>
  <si>
    <t>BLUE COMET CONSULTING</t>
  </si>
  <si>
    <t>D COLOR AUTO PINT</t>
  </si>
  <si>
    <t xml:space="preserve">DIP ENGINEERS AND SURVEYORS CONTRACTOR, SRL  </t>
  </si>
  <si>
    <t xml:space="preserve">EDEESTE </t>
  </si>
  <si>
    <t xml:space="preserve">EDESUR  </t>
  </si>
  <si>
    <t>FIDEICOMISO DE MOVILIDAD Y TRANSPORTE FIMOVIT</t>
  </si>
  <si>
    <t>IMPRESIONES PAYANO</t>
  </si>
  <si>
    <t>JENAIS GESTORA DE REPUESTO SRL</t>
  </si>
  <si>
    <t xml:space="preserve">LABORATORIOS ORBIS, S.A </t>
  </si>
  <si>
    <t xml:space="preserve">LUDISA </t>
  </si>
  <si>
    <t>PARMIRA VIEW ENTERPRISES</t>
  </si>
  <si>
    <t>PETROMOVIL SERVIMOS CON ENERGIA</t>
  </si>
  <si>
    <t>PRODUCCIONE AGUILERA</t>
  </si>
  <si>
    <t>ROSA FERNANDEZ RODRIGUEZ</t>
  </si>
  <si>
    <t xml:space="preserve">SIGMA ENERGIA PARA AVANZAR </t>
  </si>
  <si>
    <t>SUPLIGENSA SRL</t>
  </si>
  <si>
    <t xml:space="preserve">VASPIER  </t>
  </si>
  <si>
    <t xml:space="preserve">VENTOSA GROUP, SRL  </t>
  </si>
  <si>
    <t>YONA DIESEL</t>
  </si>
  <si>
    <t>YUDITH GOMEZ LOPEZ</t>
  </si>
  <si>
    <t>YUDIH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</si>
</sst>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b/>
      <sz val="16"/>
      <name val="Palatino Linotype"/>
      <family val="1"/>
    </font>
    <font>
      <b/>
      <sz val="13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11"/>
      <color indexed="8"/>
      <name val="Palatino Linotype"/>
      <family val="1"/>
    </font>
    <font>
      <b/>
      <i/>
      <sz val="16"/>
      <name val="Palatino Linotype"/>
      <family val="1"/>
    </font>
    <font>
      <sz val="11"/>
      <color rgb="FFFF0000"/>
      <name val="Palatino Linotype"/>
      <family val="1"/>
    </font>
    <font>
      <b/>
      <i/>
      <sz val="16"/>
      <color theme="1"/>
      <name val="Palatino Linotype"/>
      <family val="1"/>
    </font>
    <font>
      <b/>
      <sz val="13"/>
      <color theme="1"/>
      <name val="Aptos Narrow"/>
      <family val="2"/>
      <scheme val="minor"/>
    </font>
    <font>
      <b/>
      <sz val="13"/>
      <color theme="1"/>
      <name val="Palatino Linotype"/>
      <family val="1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249">
    <xf numFmtId="0" fontId="0" fillId="0" borderId="0" xfId="0"/>
    <xf numFmtId="0" fontId="5" fillId="0" borderId="0" xfId="0" applyFont="1"/>
    <xf numFmtId="43" fontId="5" fillId="0" borderId="0" xfId="0" applyNumberFormat="1" applyFont="1"/>
    <xf numFmtId="0" fontId="8" fillId="0" borderId="0" xfId="0" applyFont="1"/>
    <xf numFmtId="43" fontId="5" fillId="0" borderId="0" xfId="1" applyFont="1"/>
    <xf numFmtId="43" fontId="9" fillId="0" borderId="0" xfId="0" applyNumberFormat="1" applyFont="1"/>
    <xf numFmtId="43" fontId="0" fillId="0" borderId="0" xfId="0" applyNumberFormat="1"/>
    <xf numFmtId="43" fontId="9" fillId="0" borderId="0" xfId="1" applyFont="1" applyFill="1"/>
    <xf numFmtId="0" fontId="10" fillId="0" borderId="0" xfId="0" applyFont="1"/>
    <xf numFmtId="43" fontId="5" fillId="0" borderId="14" xfId="1" applyFont="1" applyFill="1" applyBorder="1" applyAlignment="1">
      <alignment wrapText="1"/>
    </xf>
    <xf numFmtId="0" fontId="14" fillId="0" borderId="0" xfId="0" applyFont="1"/>
    <xf numFmtId="43" fontId="14" fillId="0" borderId="0" xfId="0" applyNumberFormat="1" applyFont="1"/>
    <xf numFmtId="0" fontId="16" fillId="0" borderId="0" xfId="0" applyFont="1" applyAlignment="1">
      <alignment horizontal="center"/>
    </xf>
    <xf numFmtId="0" fontId="17" fillId="2" borderId="2" xfId="0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 shrinkToFit="1"/>
    </xf>
    <xf numFmtId="165" fontId="17" fillId="2" borderId="2" xfId="0" applyNumberFormat="1" applyFont="1" applyFill="1" applyBorder="1" applyAlignment="1">
      <alignment horizontal="center"/>
    </xf>
    <xf numFmtId="43" fontId="17" fillId="2" borderId="3" xfId="1" applyFont="1" applyFill="1" applyBorder="1" applyAlignment="1">
      <alignment horizontal="center"/>
    </xf>
    <xf numFmtId="43" fontId="17" fillId="2" borderId="2" xfId="1" applyFont="1" applyFill="1" applyBorder="1" applyAlignment="1">
      <alignment horizontal="center"/>
    </xf>
    <xf numFmtId="43" fontId="2" fillId="0" borderId="14" xfId="2" quotePrefix="1" applyFont="1" applyFill="1" applyBorder="1" applyAlignment="1"/>
    <xf numFmtId="43" fontId="18" fillId="0" borderId="0" xfId="0" applyNumberFormat="1" applyFont="1"/>
    <xf numFmtId="43" fontId="2" fillId="0" borderId="14" xfId="1" applyFont="1" applyFill="1" applyBorder="1" applyAlignment="1">
      <alignment horizontal="center"/>
    </xf>
    <xf numFmtId="43" fontId="5" fillId="0" borderId="14" xfId="1" applyFont="1" applyFill="1" applyBorder="1" applyAlignment="1"/>
    <xf numFmtId="43" fontId="2" fillId="0" borderId="14" xfId="1" applyFont="1" applyFill="1" applyBorder="1" applyAlignment="1"/>
    <xf numFmtId="43" fontId="2" fillId="0" borderId="14" xfId="2" applyFont="1" applyFill="1" applyBorder="1" applyAlignment="1">
      <alignment horizontal="center"/>
    </xf>
    <xf numFmtId="43" fontId="2" fillId="0" borderId="14" xfId="2" applyFont="1" applyFill="1" applyBorder="1" applyAlignment="1"/>
    <xf numFmtId="0" fontId="2" fillId="0" borderId="14" xfId="3" applyFont="1" applyFill="1" applyBorder="1" applyAlignment="1">
      <alignment horizontal="center"/>
    </xf>
    <xf numFmtId="0" fontId="5" fillId="0" borderId="14" xfId="3" applyFont="1" applyFill="1" applyBorder="1" applyAlignment="1">
      <alignment horizontal="center"/>
    </xf>
    <xf numFmtId="43" fontId="5" fillId="0" borderId="14" xfId="2" applyFont="1" applyFill="1" applyBorder="1" applyAlignment="1">
      <alignment horizontal="center"/>
    </xf>
    <xf numFmtId="43" fontId="5" fillId="0" borderId="14" xfId="2" applyFont="1" applyFill="1" applyBorder="1" applyAlignment="1"/>
    <xf numFmtId="43" fontId="2" fillId="0" borderId="14" xfId="5" applyFont="1" applyFill="1" applyBorder="1" applyAlignment="1">
      <alignment horizontal="center"/>
    </xf>
    <xf numFmtId="43" fontId="0" fillId="0" borderId="0" xfId="1" applyFont="1"/>
    <xf numFmtId="0" fontId="0" fillId="0" borderId="0" xfId="0" applyAlignment="1">
      <alignment wrapText="1"/>
    </xf>
    <xf numFmtId="43" fontId="0" fillId="0" borderId="14" xfId="1" applyFont="1" applyFill="1" applyBorder="1"/>
    <xf numFmtId="0" fontId="0" fillId="0" borderId="14" xfId="0" applyBorder="1"/>
    <xf numFmtId="14" fontId="0" fillId="0" borderId="14" xfId="0" applyNumberFormat="1" applyBorder="1"/>
    <xf numFmtId="0" fontId="8" fillId="0" borderId="0" xfId="0" applyFont="1" applyAlignment="1">
      <alignment horizontal="center"/>
    </xf>
    <xf numFmtId="0" fontId="2" fillId="0" borderId="14" xfId="0" applyFont="1" applyBorder="1" applyAlignment="1">
      <alignment horizontal="left" wrapText="1"/>
    </xf>
    <xf numFmtId="0" fontId="10" fillId="0" borderId="10" xfId="0" applyFont="1" applyBorder="1" applyAlignment="1">
      <alignment horizontal="center"/>
    </xf>
    <xf numFmtId="43" fontId="0" fillId="0" borderId="0" xfId="0" applyNumberFormat="1" applyAlignment="1">
      <alignment wrapText="1"/>
    </xf>
    <xf numFmtId="0" fontId="2" fillId="0" borderId="14" xfId="0" applyFont="1" applyBorder="1" applyAlignment="1">
      <alignment horizontal="left"/>
    </xf>
    <xf numFmtId="164" fontId="2" fillId="0" borderId="14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4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5" fillId="0" borderId="16" xfId="0" applyFont="1" applyBorder="1"/>
    <xf numFmtId="0" fontId="5" fillId="0" borderId="14" xfId="0" applyFont="1" applyBorder="1" applyAlignment="1">
      <alignment horizontal="center"/>
    </xf>
    <xf numFmtId="0" fontId="2" fillId="0" borderId="16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43" fontId="5" fillId="0" borderId="14" xfId="0" applyNumberFormat="1" applyFont="1" applyBorder="1"/>
    <xf numFmtId="0" fontId="5" fillId="0" borderId="14" xfId="0" applyFont="1" applyBorder="1" applyAlignment="1">
      <alignment horizontal="left"/>
    </xf>
    <xf numFmtId="164" fontId="5" fillId="0" borderId="14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left"/>
    </xf>
    <xf numFmtId="14" fontId="5" fillId="0" borderId="14" xfId="0" applyNumberFormat="1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14" fontId="2" fillId="0" borderId="14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 wrapText="1"/>
    </xf>
    <xf numFmtId="43" fontId="18" fillId="3" borderId="15" xfId="0" applyNumberFormat="1" applyFont="1" applyFill="1" applyBorder="1"/>
    <xf numFmtId="0" fontId="5" fillId="0" borderId="17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20" fillId="0" borderId="0" xfId="3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165" fontId="4" fillId="2" borderId="18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 shrinkToFit="1"/>
    </xf>
    <xf numFmtId="0" fontId="4" fillId="2" borderId="18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43" fontId="4" fillId="2" borderId="20" xfId="1" applyFont="1" applyFill="1" applyBorder="1" applyAlignment="1">
      <alignment horizontal="center"/>
    </xf>
    <xf numFmtId="43" fontId="4" fillId="2" borderId="18" xfId="1" applyFont="1" applyFill="1" applyBorder="1" applyAlignment="1">
      <alignment horizontal="center"/>
    </xf>
    <xf numFmtId="0" fontId="2" fillId="0" borderId="16" xfId="0" applyFont="1" applyBorder="1" applyAlignment="1">
      <alignment horizontal="left" wrapText="1"/>
    </xf>
    <xf numFmtId="43" fontId="2" fillId="0" borderId="14" xfId="1" quotePrefix="1" applyFont="1" applyFill="1" applyBorder="1" applyAlignment="1"/>
    <xf numFmtId="0" fontId="0" fillId="0" borderId="0" xfId="0" applyAlignment="1">
      <alignment horizontal="center"/>
    </xf>
    <xf numFmtId="0" fontId="5" fillId="0" borderId="14" xfId="0" applyFont="1" applyBorder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2" quotePrefix="1" applyFont="1" applyFill="1" applyBorder="1" applyAlignment="1"/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5" fillId="0" borderId="25" xfId="0" applyFont="1" applyBorder="1" applyAlignment="1">
      <alignment horizontal="center"/>
    </xf>
    <xf numFmtId="43" fontId="5" fillId="0" borderId="25" xfId="0" applyNumberFormat="1" applyFont="1" applyBorder="1"/>
    <xf numFmtId="0" fontId="5" fillId="0" borderId="26" xfId="0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 applyAlignment="1">
      <alignment horizontal="left"/>
    </xf>
    <xf numFmtId="164" fontId="2" fillId="0" borderId="25" xfId="0" applyNumberFormat="1" applyFont="1" applyBorder="1" applyAlignment="1">
      <alignment horizontal="center"/>
    </xf>
    <xf numFmtId="43" fontId="5" fillId="0" borderId="25" xfId="1" applyFont="1" applyFill="1" applyBorder="1" applyAlignment="1">
      <alignment horizontal="center"/>
    </xf>
    <xf numFmtId="43" fontId="5" fillId="0" borderId="25" xfId="1" applyFont="1" applyFill="1" applyBorder="1" applyAlignment="1"/>
    <xf numFmtId="43" fontId="5" fillId="0" borderId="27" xfId="0" applyNumberFormat="1" applyFont="1" applyBorder="1"/>
    <xf numFmtId="0" fontId="5" fillId="0" borderId="28" xfId="0" applyFont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0" fontId="0" fillId="0" borderId="21" xfId="0" applyBorder="1" applyAlignment="1">
      <alignment horizontal="left"/>
    </xf>
    <xf numFmtId="14" fontId="0" fillId="0" borderId="14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3" applyFont="1" applyFill="1" applyBorder="1" applyAlignment="1">
      <alignment horizontal="left"/>
    </xf>
    <xf numFmtId="0" fontId="20" fillId="0" borderId="0" xfId="3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1" fillId="0" borderId="14" xfId="1" applyFont="1" applyFill="1" applyBorder="1"/>
    <xf numFmtId="43" fontId="5" fillId="0" borderId="21" xfId="0" applyNumberFormat="1" applyFont="1" applyBorder="1"/>
    <xf numFmtId="0" fontId="5" fillId="0" borderId="29" xfId="0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43" fontId="0" fillId="0" borderId="30" xfId="1" applyFont="1" applyFill="1" applyBorder="1"/>
    <xf numFmtId="0" fontId="5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5" fillId="0" borderId="11" xfId="1" applyFont="1" applyFill="1" applyBorder="1" applyAlignment="1">
      <alignment horizontal="center"/>
    </xf>
    <xf numFmtId="0" fontId="5" fillId="0" borderId="4" xfId="0" applyFont="1" applyBorder="1"/>
    <xf numFmtId="0" fontId="2" fillId="0" borderId="9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13" xfId="1" applyFont="1" applyFill="1" applyBorder="1" applyAlignment="1">
      <alignment horizontal="center"/>
    </xf>
    <xf numFmtId="0" fontId="5" fillId="0" borderId="9" xfId="0" applyFont="1" applyBorder="1"/>
    <xf numFmtId="0" fontId="2" fillId="0" borderId="7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3" fontId="2" fillId="0" borderId="8" xfId="1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43" fontId="2" fillId="0" borderId="8" xfId="1" applyFont="1" applyFill="1" applyBorder="1" applyAlignment="1"/>
    <xf numFmtId="43" fontId="2" fillId="0" borderId="8" xfId="2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43" fontId="2" fillId="0" borderId="8" xfId="2" applyFont="1" applyFill="1" applyBorder="1" applyAlignment="1"/>
    <xf numFmtId="43" fontId="2" fillId="0" borderId="8" xfId="2" quotePrefix="1" applyFont="1" applyFill="1" applyBorder="1" applyAlignment="1"/>
    <xf numFmtId="0" fontId="2" fillId="0" borderId="7" xfId="3" applyFont="1" applyFill="1" applyBorder="1" applyAlignment="1">
      <alignment horizontal="center"/>
    </xf>
    <xf numFmtId="43" fontId="2" fillId="0" borderId="8" xfId="1" quotePrefix="1" applyFont="1" applyFill="1" applyBorder="1" applyAlignment="1"/>
    <xf numFmtId="0" fontId="5" fillId="0" borderId="7" xfId="3" applyFont="1" applyFill="1" applyBorder="1" applyAlignment="1">
      <alignment horizontal="center"/>
    </xf>
    <xf numFmtId="43" fontId="5" fillId="0" borderId="8" xfId="2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43" fontId="5" fillId="0" borderId="8" xfId="2" applyFont="1" applyFill="1" applyBorder="1" applyAlignment="1"/>
    <xf numFmtId="0" fontId="2" fillId="0" borderId="7" xfId="0" applyFont="1" applyBorder="1" applyAlignment="1">
      <alignment horizontal="left" vertical="center"/>
    </xf>
    <xf numFmtId="43" fontId="5" fillId="0" borderId="8" xfId="0" applyNumberFormat="1" applyFont="1" applyBorder="1"/>
    <xf numFmtId="43" fontId="2" fillId="0" borderId="8" xfId="0" applyNumberFormat="1" applyFont="1" applyBorder="1"/>
    <xf numFmtId="14" fontId="5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14" fontId="0" fillId="0" borderId="6" xfId="0" applyNumberFormat="1" applyBorder="1"/>
    <xf numFmtId="43" fontId="0" fillId="0" borderId="8" xfId="1" applyFont="1" applyFill="1" applyBorder="1"/>
    <xf numFmtId="14" fontId="0" fillId="0" borderId="8" xfId="0" applyNumberFormat="1" applyBorder="1"/>
    <xf numFmtId="43" fontId="0" fillId="0" borderId="31" xfId="1" applyFont="1" applyFill="1" applyBorder="1"/>
    <xf numFmtId="0" fontId="2" fillId="0" borderId="21" xfId="0" applyFont="1" applyBorder="1" applyAlignment="1">
      <alignment horizontal="left"/>
    </xf>
    <xf numFmtId="164" fontId="2" fillId="0" borderId="8" xfId="0" applyNumberFormat="1" applyFont="1" applyBorder="1" applyAlignment="1">
      <alignment horizontal="center"/>
    </xf>
    <xf numFmtId="43" fontId="0" fillId="0" borderId="0" xfId="0" applyNumberFormat="1" applyAlignment="1">
      <alignment horizontal="left"/>
    </xf>
    <xf numFmtId="43" fontId="0" fillId="0" borderId="30" xfId="1" applyFont="1" applyFill="1" applyBorder="1" applyAlignment="1">
      <alignment horizontal="center"/>
    </xf>
    <xf numFmtId="43" fontId="0" fillId="0" borderId="14" xfId="1" applyFont="1" applyFill="1" applyBorder="1" applyAlignment="1">
      <alignment horizontal="center"/>
    </xf>
    <xf numFmtId="43" fontId="5" fillId="0" borderId="14" xfId="1" applyFont="1" applyFill="1" applyBorder="1"/>
    <xf numFmtId="0" fontId="5" fillId="0" borderId="14" xfId="0" applyFont="1" applyBorder="1" applyAlignment="1">
      <alignment wrapText="1"/>
    </xf>
    <xf numFmtId="0" fontId="5" fillId="0" borderId="21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43" fontId="5" fillId="0" borderId="21" xfId="1" applyFont="1" applyBorder="1"/>
    <xf numFmtId="0" fontId="17" fillId="2" borderId="14" xfId="0" applyFont="1" applyFill="1" applyBorder="1" applyAlignment="1">
      <alignment horizontal="center"/>
    </xf>
    <xf numFmtId="164" fontId="17" fillId="2" borderId="14" xfId="0" applyNumberFormat="1" applyFont="1" applyFill="1" applyBorder="1" applyAlignment="1">
      <alignment horizontal="center" shrinkToFit="1"/>
    </xf>
    <xf numFmtId="165" fontId="17" fillId="2" borderId="14" xfId="0" applyNumberFormat="1" applyFont="1" applyFill="1" applyBorder="1" applyAlignment="1">
      <alignment horizontal="left"/>
    </xf>
    <xf numFmtId="43" fontId="17" fillId="2" borderId="14" xfId="1" applyFont="1" applyFill="1" applyBorder="1" applyAlignment="1">
      <alignment horizontal="center"/>
    </xf>
    <xf numFmtId="0" fontId="2" fillId="0" borderId="14" xfId="0" applyFont="1" applyBorder="1" applyAlignment="1">
      <alignment vertical="center"/>
    </xf>
    <xf numFmtId="43" fontId="5" fillId="0" borderId="0" xfId="1" applyFont="1" applyFill="1"/>
    <xf numFmtId="0" fontId="0" fillId="0" borderId="30" xfId="0" applyBorder="1" applyAlignment="1">
      <alignment horizontal="center"/>
    </xf>
    <xf numFmtId="0" fontId="16" fillId="0" borderId="0" xfId="0" applyFont="1"/>
    <xf numFmtId="0" fontId="17" fillId="3" borderId="30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horizontal="left" vertical="center" wrapText="1"/>
    </xf>
    <xf numFmtId="43" fontId="0" fillId="0" borderId="29" xfId="1" applyFont="1" applyFill="1" applyBorder="1"/>
    <xf numFmtId="43" fontId="0" fillId="0" borderId="17" xfId="1" applyFont="1" applyFill="1" applyBorder="1"/>
    <xf numFmtId="43" fontId="18" fillId="3" borderId="14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165" fontId="17" fillId="2" borderId="2" xfId="0" applyNumberFormat="1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14" fontId="0" fillId="0" borderId="0" xfId="0" applyNumberFormat="1"/>
    <xf numFmtId="43" fontId="5" fillId="0" borderId="0" xfId="1" applyFont="1" applyFill="1" applyBorder="1"/>
    <xf numFmtId="43" fontId="0" fillId="0" borderId="22" xfId="1" applyFont="1" applyFill="1" applyBorder="1"/>
    <xf numFmtId="43" fontId="5" fillId="0" borderId="21" xfId="1" applyFont="1" applyFill="1" applyBorder="1"/>
    <xf numFmtId="14" fontId="0" fillId="0" borderId="22" xfId="0" applyNumberFormat="1" applyBorder="1"/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165" fontId="17" fillId="2" borderId="14" xfId="0" applyNumberFormat="1" applyFont="1" applyFill="1" applyBorder="1" applyAlignment="1">
      <alignment horizontal="left" wrapText="1"/>
    </xf>
    <xf numFmtId="0" fontId="14" fillId="0" borderId="0" xfId="0" applyFont="1" applyAlignment="1">
      <alignment horizontal="left" wrapText="1"/>
    </xf>
    <xf numFmtId="43" fontId="2" fillId="0" borderId="22" xfId="1" applyFont="1" applyFill="1" applyBorder="1" applyAlignment="1"/>
    <xf numFmtId="0" fontId="2" fillId="0" borderId="0" xfId="0" applyFont="1" applyAlignment="1">
      <alignment horizontal="left" vertical="center"/>
    </xf>
    <xf numFmtId="43" fontId="0" fillId="0" borderId="21" xfId="1" applyFont="1" applyFill="1" applyBorder="1" applyAlignment="1">
      <alignment horizontal="center"/>
    </xf>
    <xf numFmtId="14" fontId="0" fillId="0" borderId="21" xfId="0" applyNumberFormat="1" applyBorder="1"/>
    <xf numFmtId="43" fontId="2" fillId="0" borderId="32" xfId="1" applyFont="1" applyFill="1" applyBorder="1" applyAlignment="1"/>
    <xf numFmtId="43" fontId="0" fillId="0" borderId="23" xfId="1" applyFont="1" applyFill="1" applyBorder="1"/>
    <xf numFmtId="43" fontId="0" fillId="0" borderId="33" xfId="1" applyFont="1" applyFill="1" applyBorder="1"/>
    <xf numFmtId="43" fontId="2" fillId="0" borderId="23" xfId="1" applyFont="1" applyFill="1" applyBorder="1" applyAlignment="1"/>
    <xf numFmtId="0" fontId="0" fillId="0" borderId="21" xfId="0" applyBorder="1" applyAlignment="1">
      <alignment horizontal="center"/>
    </xf>
    <xf numFmtId="43" fontId="12" fillId="3" borderId="35" xfId="1" applyFont="1" applyFill="1" applyBorder="1" applyAlignment="1">
      <alignment vertical="center"/>
    </xf>
    <xf numFmtId="43" fontId="12" fillId="3" borderId="15" xfId="1" applyFont="1" applyFill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/>
    <xf numFmtId="0" fontId="17" fillId="0" borderId="6" xfId="0" applyFont="1" applyBorder="1" applyAlignment="1">
      <alignment horizontal="left"/>
    </xf>
    <xf numFmtId="0" fontId="18" fillId="0" borderId="6" xfId="0" applyFont="1" applyBorder="1"/>
    <xf numFmtId="0" fontId="18" fillId="0" borderId="12" xfId="0" applyFont="1" applyBorder="1" applyAlignment="1">
      <alignment vertical="center"/>
    </xf>
    <xf numFmtId="0" fontId="17" fillId="0" borderId="36" xfId="0" applyFont="1" applyBorder="1"/>
    <xf numFmtId="0" fontId="17" fillId="0" borderId="7" xfId="0" applyFont="1" applyBorder="1"/>
    <xf numFmtId="0" fontId="17" fillId="0" borderId="12" xfId="0" applyFont="1" applyBorder="1"/>
    <xf numFmtId="0" fontId="18" fillId="0" borderId="6" xfId="0" applyFont="1" applyBorder="1" applyAlignment="1">
      <alignment vertical="center"/>
    </xf>
    <xf numFmtId="0" fontId="17" fillId="0" borderId="12" xfId="0" applyFont="1" applyBorder="1" applyAlignment="1">
      <alignment horizontal="left"/>
    </xf>
    <xf numFmtId="0" fontId="18" fillId="0" borderId="12" xfId="0" applyFont="1" applyBorder="1"/>
    <xf numFmtId="43" fontId="17" fillId="0" borderId="12" xfId="0" applyNumberFormat="1" applyFont="1" applyBorder="1"/>
    <xf numFmtId="0" fontId="5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5" fillId="0" borderId="14" xfId="0" applyFont="1" applyBorder="1" applyAlignment="1">
      <alignment horizontal="left" vertical="center"/>
    </xf>
    <xf numFmtId="43" fontId="2" fillId="0" borderId="11" xfId="2" applyFont="1" applyFill="1" applyBorder="1" applyAlignment="1"/>
    <xf numFmtId="43" fontId="2" fillId="0" borderId="23" xfId="2" applyFont="1" applyFill="1" applyBorder="1" applyAlignment="1">
      <alignment horizontal="center"/>
    </xf>
    <xf numFmtId="43" fontId="2" fillId="0" borderId="22" xfId="2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/>
    </xf>
    <xf numFmtId="43" fontId="2" fillId="0" borderId="23" xfId="1" applyFont="1" applyFill="1" applyBorder="1" applyAlignment="1">
      <alignment horizontal="center"/>
    </xf>
    <xf numFmtId="43" fontId="2" fillId="0" borderId="23" xfId="2" applyFont="1" applyFill="1" applyBorder="1" applyAlignment="1"/>
    <xf numFmtId="43" fontId="2" fillId="0" borderId="22" xfId="0" applyNumberFormat="1" applyFont="1" applyBorder="1"/>
    <xf numFmtId="43" fontId="2" fillId="0" borderId="21" xfId="1" applyFont="1" applyFill="1" applyBorder="1" applyAlignment="1"/>
    <xf numFmtId="43" fontId="1" fillId="0" borderId="8" xfId="1" applyFont="1" applyFill="1" applyBorder="1"/>
    <xf numFmtId="43" fontId="2" fillId="0" borderId="33" xfId="2" applyFont="1" applyFill="1" applyBorder="1" applyAlignment="1">
      <alignment horizontal="center"/>
    </xf>
    <xf numFmtId="43" fontId="2" fillId="0" borderId="33" xfId="1" applyFont="1" applyFill="1" applyBorder="1" applyAlignment="1"/>
    <xf numFmtId="43" fontId="2" fillId="0" borderId="22" xfId="1" applyFont="1" applyFill="1" applyBorder="1" applyAlignment="1">
      <alignment horizontal="center"/>
    </xf>
    <xf numFmtId="0" fontId="18" fillId="0" borderId="2" xfId="0" applyFont="1" applyBorder="1"/>
    <xf numFmtId="0" fontId="18" fillId="0" borderId="36" xfId="0" applyFont="1" applyBorder="1" applyAlignment="1">
      <alignment vertical="center"/>
    </xf>
    <xf numFmtId="0" fontId="17" fillId="0" borderId="2" xfId="0" applyFont="1" applyBorder="1"/>
    <xf numFmtId="0" fontId="21" fillId="0" borderId="12" xfId="0" applyFont="1" applyBorder="1"/>
    <xf numFmtId="43" fontId="17" fillId="0" borderId="6" xfId="0" applyNumberFormat="1" applyFont="1" applyBorder="1"/>
    <xf numFmtId="164" fontId="2" fillId="0" borderId="0" xfId="0" applyNumberFormat="1" applyFont="1" applyAlignment="1">
      <alignment horizontal="left"/>
    </xf>
    <xf numFmtId="14" fontId="0" fillId="0" borderId="3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20" fillId="0" borderId="0" xfId="3" applyFont="1" applyFill="1" applyBorder="1" applyAlignment="1">
      <alignment horizontal="center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2459831</xdr:colOff>
      <xdr:row>0</xdr:row>
      <xdr:rowOff>88107</xdr:rowOff>
    </xdr:from>
    <xdr:to>
      <xdr:col>4</xdr:col>
      <xdr:colOff>1221581</xdr:colOff>
      <xdr:row>3</xdr:row>
      <xdr:rowOff>50007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769769" y="88107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6FCC15-0B5E-4B39-ABB9-AB3B07B53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9550"/>
          <a:ext cx="0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0</xdr:colOff>
      <xdr:row>146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25B38C-3503-41F3-B0C4-2E4B503F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3309938"/>
          <a:ext cx="0" cy="29360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37761</xdr:colOff>
      <xdr:row>4</xdr:row>
      <xdr:rowOff>114980</xdr:rowOff>
    </xdr:from>
    <xdr:to>
      <xdr:col>5</xdr:col>
      <xdr:colOff>598035</xdr:colOff>
      <xdr:row>8</xdr:row>
      <xdr:rowOff>114300</xdr:rowOff>
    </xdr:to>
    <xdr:pic>
      <xdr:nvPicPr>
        <xdr:cNvPr id="6" name="Imagen 5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E43B49E1-F337-4E5B-B8C4-B4546A261DC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8610261" y="953180"/>
          <a:ext cx="3551124" cy="8375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2707482</xdr:colOff>
      <xdr:row>4</xdr:row>
      <xdr:rowOff>11906</xdr:rowOff>
    </xdr:from>
    <xdr:to>
      <xdr:col>4</xdr:col>
      <xdr:colOff>2295525</xdr:colOff>
      <xdr:row>7</xdr:row>
      <xdr:rowOff>114300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1BDA5A3F-EFA8-452C-A7DB-D3E42B098D1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767388" y="726281"/>
          <a:ext cx="3362325" cy="638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1:G88"/>
  <sheetViews>
    <sheetView tabSelected="1" zoomScale="80" zoomScaleNormal="80" workbookViewId="0">
      <selection activeCell="H87" sqref="A1:H87"/>
    </sheetView>
  </sheetViews>
  <sheetFormatPr defaultColWidth="11.42578125" defaultRowHeight="16.5"/>
  <cols>
    <col min="1" max="1" width="4" style="1" customWidth="1"/>
    <col min="2" max="2" width="22.140625" style="1" customWidth="1"/>
    <col min="3" max="3" width="17.140625" style="1" customWidth="1"/>
    <col min="4" max="4" width="53.140625" style="181" bestFit="1" customWidth="1"/>
    <col min="5" max="5" width="48.42578125" style="97" customWidth="1"/>
    <col min="6" max="6" width="14.5703125" style="1" bestFit="1" customWidth="1"/>
    <col min="7" max="7" width="20.140625" style="1" customWidth="1"/>
    <col min="8" max="186" width="11.42578125" style="1"/>
    <col min="187" max="187" width="2" style="1" customWidth="1"/>
    <col min="188" max="188" width="11.7109375" style="1" customWidth="1"/>
    <col min="189" max="189" width="24.7109375" style="1" customWidth="1"/>
    <col min="190" max="190" width="15.5703125" style="1" customWidth="1"/>
    <col min="191" max="191" width="35.85546875" style="1" customWidth="1"/>
    <col min="192" max="192" width="8.140625" style="1" customWidth="1"/>
    <col min="193" max="193" width="23.140625" style="1" customWidth="1"/>
    <col min="194" max="194" width="17.140625" style="1" customWidth="1"/>
    <col min="195" max="195" width="25.7109375" style="1" customWidth="1"/>
    <col min="196" max="196" width="1.85546875" style="1" customWidth="1"/>
    <col min="197" max="442" width="11.42578125" style="1"/>
    <col min="443" max="443" width="2" style="1" customWidth="1"/>
    <col min="444" max="444" width="11.7109375" style="1" customWidth="1"/>
    <col min="445" max="445" width="24.7109375" style="1" customWidth="1"/>
    <col min="446" max="446" width="15.5703125" style="1" customWidth="1"/>
    <col min="447" max="447" width="35.85546875" style="1" customWidth="1"/>
    <col min="448" max="448" width="8.140625" style="1" customWidth="1"/>
    <col min="449" max="449" width="23.140625" style="1" customWidth="1"/>
    <col min="450" max="450" width="17.140625" style="1" customWidth="1"/>
    <col min="451" max="451" width="25.7109375" style="1" customWidth="1"/>
    <col min="452" max="452" width="1.85546875" style="1" customWidth="1"/>
    <col min="453" max="698" width="11.42578125" style="1"/>
    <col min="699" max="699" width="2" style="1" customWidth="1"/>
    <col min="700" max="700" width="11.7109375" style="1" customWidth="1"/>
    <col min="701" max="701" width="24.7109375" style="1" customWidth="1"/>
    <col min="702" max="702" width="15.5703125" style="1" customWidth="1"/>
    <col min="703" max="703" width="35.85546875" style="1" customWidth="1"/>
    <col min="704" max="704" width="8.140625" style="1" customWidth="1"/>
    <col min="705" max="705" width="23.140625" style="1" customWidth="1"/>
    <col min="706" max="706" width="17.140625" style="1" customWidth="1"/>
    <col min="707" max="707" width="25.7109375" style="1" customWidth="1"/>
    <col min="708" max="708" width="1.85546875" style="1" customWidth="1"/>
    <col min="709" max="954" width="11.42578125" style="1"/>
    <col min="955" max="955" width="2" style="1" customWidth="1"/>
    <col min="956" max="956" width="11.7109375" style="1" customWidth="1"/>
    <col min="957" max="957" width="24.7109375" style="1" customWidth="1"/>
    <col min="958" max="958" width="15.5703125" style="1" customWidth="1"/>
    <col min="959" max="959" width="35.85546875" style="1" customWidth="1"/>
    <col min="960" max="960" width="8.140625" style="1" customWidth="1"/>
    <col min="961" max="961" width="23.140625" style="1" customWidth="1"/>
    <col min="962" max="962" width="17.140625" style="1" customWidth="1"/>
    <col min="963" max="963" width="25.7109375" style="1" customWidth="1"/>
    <col min="964" max="964" width="1.85546875" style="1" customWidth="1"/>
    <col min="965" max="1210" width="11.42578125" style="1"/>
    <col min="1211" max="1211" width="2" style="1" customWidth="1"/>
    <col min="1212" max="1212" width="11.7109375" style="1" customWidth="1"/>
    <col min="1213" max="1213" width="24.7109375" style="1" customWidth="1"/>
    <col min="1214" max="1214" width="15.5703125" style="1" customWidth="1"/>
    <col min="1215" max="1215" width="35.85546875" style="1" customWidth="1"/>
    <col min="1216" max="1216" width="8.140625" style="1" customWidth="1"/>
    <col min="1217" max="1217" width="23.140625" style="1" customWidth="1"/>
    <col min="1218" max="1218" width="17.140625" style="1" customWidth="1"/>
    <col min="1219" max="1219" width="25.7109375" style="1" customWidth="1"/>
    <col min="1220" max="1220" width="1.85546875" style="1" customWidth="1"/>
    <col min="1221" max="1466" width="11.42578125" style="1"/>
    <col min="1467" max="1467" width="2" style="1" customWidth="1"/>
    <col min="1468" max="1468" width="11.7109375" style="1" customWidth="1"/>
    <col min="1469" max="1469" width="24.7109375" style="1" customWidth="1"/>
    <col min="1470" max="1470" width="15.5703125" style="1" customWidth="1"/>
    <col min="1471" max="1471" width="35.85546875" style="1" customWidth="1"/>
    <col min="1472" max="1472" width="8.140625" style="1" customWidth="1"/>
    <col min="1473" max="1473" width="23.140625" style="1" customWidth="1"/>
    <col min="1474" max="1474" width="17.140625" style="1" customWidth="1"/>
    <col min="1475" max="1475" width="25.7109375" style="1" customWidth="1"/>
    <col min="1476" max="1476" width="1.85546875" style="1" customWidth="1"/>
    <col min="1477" max="1722" width="11.42578125" style="1"/>
    <col min="1723" max="1723" width="2" style="1" customWidth="1"/>
    <col min="1724" max="1724" width="11.7109375" style="1" customWidth="1"/>
    <col min="1725" max="1725" width="24.7109375" style="1" customWidth="1"/>
    <col min="1726" max="1726" width="15.5703125" style="1" customWidth="1"/>
    <col min="1727" max="1727" width="35.85546875" style="1" customWidth="1"/>
    <col min="1728" max="1728" width="8.140625" style="1" customWidth="1"/>
    <col min="1729" max="1729" width="23.140625" style="1" customWidth="1"/>
    <col min="1730" max="1730" width="17.140625" style="1" customWidth="1"/>
    <col min="1731" max="1731" width="25.7109375" style="1" customWidth="1"/>
    <col min="1732" max="1732" width="1.85546875" style="1" customWidth="1"/>
    <col min="1733" max="1978" width="11.42578125" style="1"/>
    <col min="1979" max="1979" width="2" style="1" customWidth="1"/>
    <col min="1980" max="1980" width="11.7109375" style="1" customWidth="1"/>
    <col min="1981" max="1981" width="24.7109375" style="1" customWidth="1"/>
    <col min="1982" max="1982" width="15.5703125" style="1" customWidth="1"/>
    <col min="1983" max="1983" width="35.85546875" style="1" customWidth="1"/>
    <col min="1984" max="1984" width="8.140625" style="1" customWidth="1"/>
    <col min="1985" max="1985" width="23.140625" style="1" customWidth="1"/>
    <col min="1986" max="1986" width="17.140625" style="1" customWidth="1"/>
    <col min="1987" max="1987" width="25.7109375" style="1" customWidth="1"/>
    <col min="1988" max="1988" width="1.85546875" style="1" customWidth="1"/>
    <col min="1989" max="2234" width="11.42578125" style="1"/>
    <col min="2235" max="2235" width="2" style="1" customWidth="1"/>
    <col min="2236" max="2236" width="11.7109375" style="1" customWidth="1"/>
    <col min="2237" max="2237" width="24.7109375" style="1" customWidth="1"/>
    <col min="2238" max="2238" width="15.5703125" style="1" customWidth="1"/>
    <col min="2239" max="2239" width="35.85546875" style="1" customWidth="1"/>
    <col min="2240" max="2240" width="8.140625" style="1" customWidth="1"/>
    <col min="2241" max="2241" width="23.140625" style="1" customWidth="1"/>
    <col min="2242" max="2242" width="17.140625" style="1" customWidth="1"/>
    <col min="2243" max="2243" width="25.7109375" style="1" customWidth="1"/>
    <col min="2244" max="2244" width="1.85546875" style="1" customWidth="1"/>
    <col min="2245" max="2490" width="11.42578125" style="1"/>
    <col min="2491" max="2491" width="2" style="1" customWidth="1"/>
    <col min="2492" max="2492" width="11.7109375" style="1" customWidth="1"/>
    <col min="2493" max="2493" width="24.7109375" style="1" customWidth="1"/>
    <col min="2494" max="2494" width="15.5703125" style="1" customWidth="1"/>
    <col min="2495" max="2495" width="35.85546875" style="1" customWidth="1"/>
    <col min="2496" max="2496" width="8.140625" style="1" customWidth="1"/>
    <col min="2497" max="2497" width="23.140625" style="1" customWidth="1"/>
    <col min="2498" max="2498" width="17.140625" style="1" customWidth="1"/>
    <col min="2499" max="2499" width="25.7109375" style="1" customWidth="1"/>
    <col min="2500" max="2500" width="1.85546875" style="1" customWidth="1"/>
    <col min="2501" max="2746" width="11.42578125" style="1"/>
    <col min="2747" max="2747" width="2" style="1" customWidth="1"/>
    <col min="2748" max="2748" width="11.7109375" style="1" customWidth="1"/>
    <col min="2749" max="2749" width="24.7109375" style="1" customWidth="1"/>
    <col min="2750" max="2750" width="15.5703125" style="1" customWidth="1"/>
    <col min="2751" max="2751" width="35.85546875" style="1" customWidth="1"/>
    <col min="2752" max="2752" width="8.140625" style="1" customWidth="1"/>
    <col min="2753" max="2753" width="23.140625" style="1" customWidth="1"/>
    <col min="2754" max="2754" width="17.140625" style="1" customWidth="1"/>
    <col min="2755" max="2755" width="25.7109375" style="1" customWidth="1"/>
    <col min="2756" max="2756" width="1.85546875" style="1" customWidth="1"/>
    <col min="2757" max="3002" width="11.42578125" style="1"/>
    <col min="3003" max="3003" width="2" style="1" customWidth="1"/>
    <col min="3004" max="3004" width="11.7109375" style="1" customWidth="1"/>
    <col min="3005" max="3005" width="24.7109375" style="1" customWidth="1"/>
    <col min="3006" max="3006" width="15.5703125" style="1" customWidth="1"/>
    <col min="3007" max="3007" width="35.85546875" style="1" customWidth="1"/>
    <col min="3008" max="3008" width="8.140625" style="1" customWidth="1"/>
    <col min="3009" max="3009" width="23.140625" style="1" customWidth="1"/>
    <col min="3010" max="3010" width="17.140625" style="1" customWidth="1"/>
    <col min="3011" max="3011" width="25.7109375" style="1" customWidth="1"/>
    <col min="3012" max="3012" width="1.85546875" style="1" customWidth="1"/>
    <col min="3013" max="3258" width="11.42578125" style="1"/>
    <col min="3259" max="3259" width="2" style="1" customWidth="1"/>
    <col min="3260" max="3260" width="11.7109375" style="1" customWidth="1"/>
    <col min="3261" max="3261" width="24.7109375" style="1" customWidth="1"/>
    <col min="3262" max="3262" width="15.5703125" style="1" customWidth="1"/>
    <col min="3263" max="3263" width="35.85546875" style="1" customWidth="1"/>
    <col min="3264" max="3264" width="8.140625" style="1" customWidth="1"/>
    <col min="3265" max="3265" width="23.140625" style="1" customWidth="1"/>
    <col min="3266" max="3266" width="17.140625" style="1" customWidth="1"/>
    <col min="3267" max="3267" width="25.7109375" style="1" customWidth="1"/>
    <col min="3268" max="3268" width="1.85546875" style="1" customWidth="1"/>
    <col min="3269" max="3514" width="11.42578125" style="1"/>
    <col min="3515" max="3515" width="2" style="1" customWidth="1"/>
    <col min="3516" max="3516" width="11.7109375" style="1" customWidth="1"/>
    <col min="3517" max="3517" width="24.7109375" style="1" customWidth="1"/>
    <col min="3518" max="3518" width="15.5703125" style="1" customWidth="1"/>
    <col min="3519" max="3519" width="35.85546875" style="1" customWidth="1"/>
    <col min="3520" max="3520" width="8.140625" style="1" customWidth="1"/>
    <col min="3521" max="3521" width="23.140625" style="1" customWidth="1"/>
    <col min="3522" max="3522" width="17.140625" style="1" customWidth="1"/>
    <col min="3523" max="3523" width="25.7109375" style="1" customWidth="1"/>
    <col min="3524" max="3524" width="1.85546875" style="1" customWidth="1"/>
    <col min="3525" max="3770" width="11.42578125" style="1"/>
    <col min="3771" max="3771" width="2" style="1" customWidth="1"/>
    <col min="3772" max="3772" width="11.7109375" style="1" customWidth="1"/>
    <col min="3773" max="3773" width="24.7109375" style="1" customWidth="1"/>
    <col min="3774" max="3774" width="15.5703125" style="1" customWidth="1"/>
    <col min="3775" max="3775" width="35.85546875" style="1" customWidth="1"/>
    <col min="3776" max="3776" width="8.140625" style="1" customWidth="1"/>
    <col min="3777" max="3777" width="23.140625" style="1" customWidth="1"/>
    <col min="3778" max="3778" width="17.140625" style="1" customWidth="1"/>
    <col min="3779" max="3779" width="25.7109375" style="1" customWidth="1"/>
    <col min="3780" max="3780" width="1.85546875" style="1" customWidth="1"/>
    <col min="3781" max="4026" width="11.42578125" style="1"/>
    <col min="4027" max="4027" width="2" style="1" customWidth="1"/>
    <col min="4028" max="4028" width="11.7109375" style="1" customWidth="1"/>
    <col min="4029" max="4029" width="24.7109375" style="1" customWidth="1"/>
    <col min="4030" max="4030" width="15.5703125" style="1" customWidth="1"/>
    <col min="4031" max="4031" width="35.85546875" style="1" customWidth="1"/>
    <col min="4032" max="4032" width="8.140625" style="1" customWidth="1"/>
    <col min="4033" max="4033" width="23.140625" style="1" customWidth="1"/>
    <col min="4034" max="4034" width="17.140625" style="1" customWidth="1"/>
    <col min="4035" max="4035" width="25.7109375" style="1" customWidth="1"/>
    <col min="4036" max="4036" width="1.85546875" style="1" customWidth="1"/>
    <col min="4037" max="4282" width="11.42578125" style="1"/>
    <col min="4283" max="4283" width="2" style="1" customWidth="1"/>
    <col min="4284" max="4284" width="11.7109375" style="1" customWidth="1"/>
    <col min="4285" max="4285" width="24.7109375" style="1" customWidth="1"/>
    <col min="4286" max="4286" width="15.5703125" style="1" customWidth="1"/>
    <col min="4287" max="4287" width="35.85546875" style="1" customWidth="1"/>
    <col min="4288" max="4288" width="8.140625" style="1" customWidth="1"/>
    <col min="4289" max="4289" width="23.140625" style="1" customWidth="1"/>
    <col min="4290" max="4290" width="17.140625" style="1" customWidth="1"/>
    <col min="4291" max="4291" width="25.7109375" style="1" customWidth="1"/>
    <col min="4292" max="4292" width="1.85546875" style="1" customWidth="1"/>
    <col min="4293" max="4538" width="11.42578125" style="1"/>
    <col min="4539" max="4539" width="2" style="1" customWidth="1"/>
    <col min="4540" max="4540" width="11.7109375" style="1" customWidth="1"/>
    <col min="4541" max="4541" width="24.7109375" style="1" customWidth="1"/>
    <col min="4542" max="4542" width="15.5703125" style="1" customWidth="1"/>
    <col min="4543" max="4543" width="35.85546875" style="1" customWidth="1"/>
    <col min="4544" max="4544" width="8.140625" style="1" customWidth="1"/>
    <col min="4545" max="4545" width="23.140625" style="1" customWidth="1"/>
    <col min="4546" max="4546" width="17.140625" style="1" customWidth="1"/>
    <col min="4547" max="4547" width="25.7109375" style="1" customWidth="1"/>
    <col min="4548" max="4548" width="1.85546875" style="1" customWidth="1"/>
    <col min="4549" max="4794" width="11.42578125" style="1"/>
    <col min="4795" max="4795" width="2" style="1" customWidth="1"/>
    <col min="4796" max="4796" width="11.7109375" style="1" customWidth="1"/>
    <col min="4797" max="4797" width="24.7109375" style="1" customWidth="1"/>
    <col min="4798" max="4798" width="15.5703125" style="1" customWidth="1"/>
    <col min="4799" max="4799" width="35.85546875" style="1" customWidth="1"/>
    <col min="4800" max="4800" width="8.140625" style="1" customWidth="1"/>
    <col min="4801" max="4801" width="23.140625" style="1" customWidth="1"/>
    <col min="4802" max="4802" width="17.140625" style="1" customWidth="1"/>
    <col min="4803" max="4803" width="25.7109375" style="1" customWidth="1"/>
    <col min="4804" max="4804" width="1.85546875" style="1" customWidth="1"/>
    <col min="4805" max="5050" width="11.42578125" style="1"/>
    <col min="5051" max="5051" width="2" style="1" customWidth="1"/>
    <col min="5052" max="5052" width="11.7109375" style="1" customWidth="1"/>
    <col min="5053" max="5053" width="24.7109375" style="1" customWidth="1"/>
    <col min="5054" max="5054" width="15.5703125" style="1" customWidth="1"/>
    <col min="5055" max="5055" width="35.85546875" style="1" customWidth="1"/>
    <col min="5056" max="5056" width="8.140625" style="1" customWidth="1"/>
    <col min="5057" max="5057" width="23.140625" style="1" customWidth="1"/>
    <col min="5058" max="5058" width="17.140625" style="1" customWidth="1"/>
    <col min="5059" max="5059" width="25.7109375" style="1" customWidth="1"/>
    <col min="5060" max="5060" width="1.85546875" style="1" customWidth="1"/>
    <col min="5061" max="5306" width="11.42578125" style="1"/>
    <col min="5307" max="5307" width="2" style="1" customWidth="1"/>
    <col min="5308" max="5308" width="11.7109375" style="1" customWidth="1"/>
    <col min="5309" max="5309" width="24.7109375" style="1" customWidth="1"/>
    <col min="5310" max="5310" width="15.5703125" style="1" customWidth="1"/>
    <col min="5311" max="5311" width="35.85546875" style="1" customWidth="1"/>
    <col min="5312" max="5312" width="8.140625" style="1" customWidth="1"/>
    <col min="5313" max="5313" width="23.140625" style="1" customWidth="1"/>
    <col min="5314" max="5314" width="17.140625" style="1" customWidth="1"/>
    <col min="5315" max="5315" width="25.7109375" style="1" customWidth="1"/>
    <col min="5316" max="5316" width="1.85546875" style="1" customWidth="1"/>
    <col min="5317" max="5562" width="11.42578125" style="1"/>
    <col min="5563" max="5563" width="2" style="1" customWidth="1"/>
    <col min="5564" max="5564" width="11.7109375" style="1" customWidth="1"/>
    <col min="5565" max="5565" width="24.7109375" style="1" customWidth="1"/>
    <col min="5566" max="5566" width="15.5703125" style="1" customWidth="1"/>
    <col min="5567" max="5567" width="35.85546875" style="1" customWidth="1"/>
    <col min="5568" max="5568" width="8.140625" style="1" customWidth="1"/>
    <col min="5569" max="5569" width="23.140625" style="1" customWidth="1"/>
    <col min="5570" max="5570" width="17.140625" style="1" customWidth="1"/>
    <col min="5571" max="5571" width="25.7109375" style="1" customWidth="1"/>
    <col min="5572" max="5572" width="1.85546875" style="1" customWidth="1"/>
    <col min="5573" max="5818" width="11.42578125" style="1"/>
    <col min="5819" max="5819" width="2" style="1" customWidth="1"/>
    <col min="5820" max="5820" width="11.7109375" style="1" customWidth="1"/>
    <col min="5821" max="5821" width="24.7109375" style="1" customWidth="1"/>
    <col min="5822" max="5822" width="15.5703125" style="1" customWidth="1"/>
    <col min="5823" max="5823" width="35.85546875" style="1" customWidth="1"/>
    <col min="5824" max="5824" width="8.140625" style="1" customWidth="1"/>
    <col min="5825" max="5825" width="23.140625" style="1" customWidth="1"/>
    <col min="5826" max="5826" width="17.140625" style="1" customWidth="1"/>
    <col min="5827" max="5827" width="25.7109375" style="1" customWidth="1"/>
    <col min="5828" max="5828" width="1.85546875" style="1" customWidth="1"/>
    <col min="5829" max="6074" width="11.42578125" style="1"/>
    <col min="6075" max="6075" width="2" style="1" customWidth="1"/>
    <col min="6076" max="6076" width="11.7109375" style="1" customWidth="1"/>
    <col min="6077" max="6077" width="24.7109375" style="1" customWidth="1"/>
    <col min="6078" max="6078" width="15.5703125" style="1" customWidth="1"/>
    <col min="6079" max="6079" width="35.85546875" style="1" customWidth="1"/>
    <col min="6080" max="6080" width="8.140625" style="1" customWidth="1"/>
    <col min="6081" max="6081" width="23.140625" style="1" customWidth="1"/>
    <col min="6082" max="6082" width="17.140625" style="1" customWidth="1"/>
    <col min="6083" max="6083" width="25.7109375" style="1" customWidth="1"/>
    <col min="6084" max="6084" width="1.85546875" style="1" customWidth="1"/>
    <col min="6085" max="6330" width="11.42578125" style="1"/>
    <col min="6331" max="6331" width="2" style="1" customWidth="1"/>
    <col min="6332" max="6332" width="11.7109375" style="1" customWidth="1"/>
    <col min="6333" max="6333" width="24.7109375" style="1" customWidth="1"/>
    <col min="6334" max="6334" width="15.5703125" style="1" customWidth="1"/>
    <col min="6335" max="6335" width="35.85546875" style="1" customWidth="1"/>
    <col min="6336" max="6336" width="8.140625" style="1" customWidth="1"/>
    <col min="6337" max="6337" width="23.140625" style="1" customWidth="1"/>
    <col min="6338" max="6338" width="17.140625" style="1" customWidth="1"/>
    <col min="6339" max="6339" width="25.7109375" style="1" customWidth="1"/>
    <col min="6340" max="6340" width="1.85546875" style="1" customWidth="1"/>
    <col min="6341" max="6586" width="11.42578125" style="1"/>
    <col min="6587" max="6587" width="2" style="1" customWidth="1"/>
    <col min="6588" max="6588" width="11.7109375" style="1" customWidth="1"/>
    <col min="6589" max="6589" width="24.7109375" style="1" customWidth="1"/>
    <col min="6590" max="6590" width="15.5703125" style="1" customWidth="1"/>
    <col min="6591" max="6591" width="35.85546875" style="1" customWidth="1"/>
    <col min="6592" max="6592" width="8.140625" style="1" customWidth="1"/>
    <col min="6593" max="6593" width="23.140625" style="1" customWidth="1"/>
    <col min="6594" max="6594" width="17.140625" style="1" customWidth="1"/>
    <col min="6595" max="6595" width="25.7109375" style="1" customWidth="1"/>
    <col min="6596" max="6596" width="1.85546875" style="1" customWidth="1"/>
    <col min="6597" max="6842" width="11.42578125" style="1"/>
    <col min="6843" max="6843" width="2" style="1" customWidth="1"/>
    <col min="6844" max="6844" width="11.7109375" style="1" customWidth="1"/>
    <col min="6845" max="6845" width="24.7109375" style="1" customWidth="1"/>
    <col min="6846" max="6846" width="15.5703125" style="1" customWidth="1"/>
    <col min="6847" max="6847" width="35.85546875" style="1" customWidth="1"/>
    <col min="6848" max="6848" width="8.140625" style="1" customWidth="1"/>
    <col min="6849" max="6849" width="23.140625" style="1" customWidth="1"/>
    <col min="6850" max="6850" width="17.140625" style="1" customWidth="1"/>
    <col min="6851" max="6851" width="25.7109375" style="1" customWidth="1"/>
    <col min="6852" max="6852" width="1.85546875" style="1" customWidth="1"/>
    <col min="6853" max="7098" width="11.42578125" style="1"/>
    <col min="7099" max="7099" width="2" style="1" customWidth="1"/>
    <col min="7100" max="7100" width="11.7109375" style="1" customWidth="1"/>
    <col min="7101" max="7101" width="24.7109375" style="1" customWidth="1"/>
    <col min="7102" max="7102" width="15.5703125" style="1" customWidth="1"/>
    <col min="7103" max="7103" width="35.85546875" style="1" customWidth="1"/>
    <col min="7104" max="7104" width="8.140625" style="1" customWidth="1"/>
    <col min="7105" max="7105" width="23.140625" style="1" customWidth="1"/>
    <col min="7106" max="7106" width="17.140625" style="1" customWidth="1"/>
    <col min="7107" max="7107" width="25.7109375" style="1" customWidth="1"/>
    <col min="7108" max="7108" width="1.85546875" style="1" customWidth="1"/>
    <col min="7109" max="7354" width="11.42578125" style="1"/>
    <col min="7355" max="7355" width="2" style="1" customWidth="1"/>
    <col min="7356" max="7356" width="11.7109375" style="1" customWidth="1"/>
    <col min="7357" max="7357" width="24.7109375" style="1" customWidth="1"/>
    <col min="7358" max="7358" width="15.5703125" style="1" customWidth="1"/>
    <col min="7359" max="7359" width="35.85546875" style="1" customWidth="1"/>
    <col min="7360" max="7360" width="8.140625" style="1" customWidth="1"/>
    <col min="7361" max="7361" width="23.140625" style="1" customWidth="1"/>
    <col min="7362" max="7362" width="17.140625" style="1" customWidth="1"/>
    <col min="7363" max="7363" width="25.7109375" style="1" customWidth="1"/>
    <col min="7364" max="7364" width="1.85546875" style="1" customWidth="1"/>
    <col min="7365" max="7610" width="11.42578125" style="1"/>
    <col min="7611" max="7611" width="2" style="1" customWidth="1"/>
    <col min="7612" max="7612" width="11.7109375" style="1" customWidth="1"/>
    <col min="7613" max="7613" width="24.7109375" style="1" customWidth="1"/>
    <col min="7614" max="7614" width="15.5703125" style="1" customWidth="1"/>
    <col min="7615" max="7615" width="35.85546875" style="1" customWidth="1"/>
    <col min="7616" max="7616" width="8.140625" style="1" customWidth="1"/>
    <col min="7617" max="7617" width="23.140625" style="1" customWidth="1"/>
    <col min="7618" max="7618" width="17.140625" style="1" customWidth="1"/>
    <col min="7619" max="7619" width="25.7109375" style="1" customWidth="1"/>
    <col min="7620" max="7620" width="1.85546875" style="1" customWidth="1"/>
    <col min="7621" max="7866" width="11.42578125" style="1"/>
    <col min="7867" max="7867" width="2" style="1" customWidth="1"/>
    <col min="7868" max="7868" width="11.7109375" style="1" customWidth="1"/>
    <col min="7869" max="7869" width="24.7109375" style="1" customWidth="1"/>
    <col min="7870" max="7870" width="15.5703125" style="1" customWidth="1"/>
    <col min="7871" max="7871" width="35.85546875" style="1" customWidth="1"/>
    <col min="7872" max="7872" width="8.140625" style="1" customWidth="1"/>
    <col min="7873" max="7873" width="23.140625" style="1" customWidth="1"/>
    <col min="7874" max="7874" width="17.140625" style="1" customWidth="1"/>
    <col min="7875" max="7875" width="25.7109375" style="1" customWidth="1"/>
    <col min="7876" max="7876" width="1.85546875" style="1" customWidth="1"/>
    <col min="7877" max="8122" width="11.42578125" style="1"/>
    <col min="8123" max="8123" width="2" style="1" customWidth="1"/>
    <col min="8124" max="8124" width="11.7109375" style="1" customWidth="1"/>
    <col min="8125" max="8125" width="24.7109375" style="1" customWidth="1"/>
    <col min="8126" max="8126" width="15.5703125" style="1" customWidth="1"/>
    <col min="8127" max="8127" width="35.85546875" style="1" customWidth="1"/>
    <col min="8128" max="8128" width="8.140625" style="1" customWidth="1"/>
    <col min="8129" max="8129" width="23.140625" style="1" customWidth="1"/>
    <col min="8130" max="8130" width="17.140625" style="1" customWidth="1"/>
    <col min="8131" max="8131" width="25.7109375" style="1" customWidth="1"/>
    <col min="8132" max="8132" width="1.85546875" style="1" customWidth="1"/>
    <col min="8133" max="8378" width="11.42578125" style="1"/>
    <col min="8379" max="8379" width="2" style="1" customWidth="1"/>
    <col min="8380" max="8380" width="11.7109375" style="1" customWidth="1"/>
    <col min="8381" max="8381" width="24.7109375" style="1" customWidth="1"/>
    <col min="8382" max="8382" width="15.5703125" style="1" customWidth="1"/>
    <col min="8383" max="8383" width="35.85546875" style="1" customWidth="1"/>
    <col min="8384" max="8384" width="8.140625" style="1" customWidth="1"/>
    <col min="8385" max="8385" width="23.140625" style="1" customWidth="1"/>
    <col min="8386" max="8386" width="17.140625" style="1" customWidth="1"/>
    <col min="8387" max="8387" width="25.7109375" style="1" customWidth="1"/>
    <col min="8388" max="8388" width="1.85546875" style="1" customWidth="1"/>
    <col min="8389" max="8634" width="11.42578125" style="1"/>
    <col min="8635" max="8635" width="2" style="1" customWidth="1"/>
    <col min="8636" max="8636" width="11.7109375" style="1" customWidth="1"/>
    <col min="8637" max="8637" width="24.7109375" style="1" customWidth="1"/>
    <col min="8638" max="8638" width="15.5703125" style="1" customWidth="1"/>
    <col min="8639" max="8639" width="35.85546875" style="1" customWidth="1"/>
    <col min="8640" max="8640" width="8.140625" style="1" customWidth="1"/>
    <col min="8641" max="8641" width="23.140625" style="1" customWidth="1"/>
    <col min="8642" max="8642" width="17.140625" style="1" customWidth="1"/>
    <col min="8643" max="8643" width="25.7109375" style="1" customWidth="1"/>
    <col min="8644" max="8644" width="1.85546875" style="1" customWidth="1"/>
    <col min="8645" max="8890" width="11.42578125" style="1"/>
    <col min="8891" max="8891" width="2" style="1" customWidth="1"/>
    <col min="8892" max="8892" width="11.7109375" style="1" customWidth="1"/>
    <col min="8893" max="8893" width="24.7109375" style="1" customWidth="1"/>
    <col min="8894" max="8894" width="15.5703125" style="1" customWidth="1"/>
    <col min="8895" max="8895" width="35.85546875" style="1" customWidth="1"/>
    <col min="8896" max="8896" width="8.140625" style="1" customWidth="1"/>
    <col min="8897" max="8897" width="23.140625" style="1" customWidth="1"/>
    <col min="8898" max="8898" width="17.140625" style="1" customWidth="1"/>
    <col min="8899" max="8899" width="25.7109375" style="1" customWidth="1"/>
    <col min="8900" max="8900" width="1.85546875" style="1" customWidth="1"/>
    <col min="8901" max="9146" width="11.42578125" style="1"/>
    <col min="9147" max="9147" width="2" style="1" customWidth="1"/>
    <col min="9148" max="9148" width="11.7109375" style="1" customWidth="1"/>
    <col min="9149" max="9149" width="24.7109375" style="1" customWidth="1"/>
    <col min="9150" max="9150" width="15.5703125" style="1" customWidth="1"/>
    <col min="9151" max="9151" width="35.85546875" style="1" customWidth="1"/>
    <col min="9152" max="9152" width="8.140625" style="1" customWidth="1"/>
    <col min="9153" max="9153" width="23.140625" style="1" customWidth="1"/>
    <col min="9154" max="9154" width="17.140625" style="1" customWidth="1"/>
    <col min="9155" max="9155" width="25.7109375" style="1" customWidth="1"/>
    <col min="9156" max="9156" width="1.85546875" style="1" customWidth="1"/>
    <col min="9157" max="9402" width="11.42578125" style="1"/>
    <col min="9403" max="9403" width="2" style="1" customWidth="1"/>
    <col min="9404" max="9404" width="11.7109375" style="1" customWidth="1"/>
    <col min="9405" max="9405" width="24.7109375" style="1" customWidth="1"/>
    <col min="9406" max="9406" width="15.5703125" style="1" customWidth="1"/>
    <col min="9407" max="9407" width="35.85546875" style="1" customWidth="1"/>
    <col min="9408" max="9408" width="8.140625" style="1" customWidth="1"/>
    <col min="9409" max="9409" width="23.140625" style="1" customWidth="1"/>
    <col min="9410" max="9410" width="17.140625" style="1" customWidth="1"/>
    <col min="9411" max="9411" width="25.7109375" style="1" customWidth="1"/>
    <col min="9412" max="9412" width="1.85546875" style="1" customWidth="1"/>
    <col min="9413" max="9658" width="11.42578125" style="1"/>
    <col min="9659" max="9659" width="2" style="1" customWidth="1"/>
    <col min="9660" max="9660" width="11.7109375" style="1" customWidth="1"/>
    <col min="9661" max="9661" width="24.7109375" style="1" customWidth="1"/>
    <col min="9662" max="9662" width="15.5703125" style="1" customWidth="1"/>
    <col min="9663" max="9663" width="35.85546875" style="1" customWidth="1"/>
    <col min="9664" max="9664" width="8.140625" style="1" customWidth="1"/>
    <col min="9665" max="9665" width="23.140625" style="1" customWidth="1"/>
    <col min="9666" max="9666" width="17.140625" style="1" customWidth="1"/>
    <col min="9667" max="9667" width="25.7109375" style="1" customWidth="1"/>
    <col min="9668" max="9668" width="1.85546875" style="1" customWidth="1"/>
    <col min="9669" max="9914" width="11.42578125" style="1"/>
    <col min="9915" max="9915" width="2" style="1" customWidth="1"/>
    <col min="9916" max="9916" width="11.7109375" style="1" customWidth="1"/>
    <col min="9917" max="9917" width="24.7109375" style="1" customWidth="1"/>
    <col min="9918" max="9918" width="15.5703125" style="1" customWidth="1"/>
    <col min="9919" max="9919" width="35.85546875" style="1" customWidth="1"/>
    <col min="9920" max="9920" width="8.140625" style="1" customWidth="1"/>
    <col min="9921" max="9921" width="23.140625" style="1" customWidth="1"/>
    <col min="9922" max="9922" width="17.140625" style="1" customWidth="1"/>
    <col min="9923" max="9923" width="25.7109375" style="1" customWidth="1"/>
    <col min="9924" max="9924" width="1.85546875" style="1" customWidth="1"/>
    <col min="9925" max="10170" width="11.42578125" style="1"/>
    <col min="10171" max="10171" width="2" style="1" customWidth="1"/>
    <col min="10172" max="10172" width="11.7109375" style="1" customWidth="1"/>
    <col min="10173" max="10173" width="24.7109375" style="1" customWidth="1"/>
    <col min="10174" max="10174" width="15.5703125" style="1" customWidth="1"/>
    <col min="10175" max="10175" width="35.85546875" style="1" customWidth="1"/>
    <col min="10176" max="10176" width="8.140625" style="1" customWidth="1"/>
    <col min="10177" max="10177" width="23.140625" style="1" customWidth="1"/>
    <col min="10178" max="10178" width="17.140625" style="1" customWidth="1"/>
    <col min="10179" max="10179" width="25.7109375" style="1" customWidth="1"/>
    <col min="10180" max="10180" width="1.85546875" style="1" customWidth="1"/>
    <col min="10181" max="10426" width="11.42578125" style="1"/>
    <col min="10427" max="10427" width="2" style="1" customWidth="1"/>
    <col min="10428" max="10428" width="11.7109375" style="1" customWidth="1"/>
    <col min="10429" max="10429" width="24.7109375" style="1" customWidth="1"/>
    <col min="10430" max="10430" width="15.5703125" style="1" customWidth="1"/>
    <col min="10431" max="10431" width="35.85546875" style="1" customWidth="1"/>
    <col min="10432" max="10432" width="8.140625" style="1" customWidth="1"/>
    <col min="10433" max="10433" width="23.140625" style="1" customWidth="1"/>
    <col min="10434" max="10434" width="17.140625" style="1" customWidth="1"/>
    <col min="10435" max="10435" width="25.7109375" style="1" customWidth="1"/>
    <col min="10436" max="10436" width="1.85546875" style="1" customWidth="1"/>
    <col min="10437" max="10682" width="11.42578125" style="1"/>
    <col min="10683" max="10683" width="2" style="1" customWidth="1"/>
    <col min="10684" max="10684" width="11.7109375" style="1" customWidth="1"/>
    <col min="10685" max="10685" width="24.7109375" style="1" customWidth="1"/>
    <col min="10686" max="10686" width="15.5703125" style="1" customWidth="1"/>
    <col min="10687" max="10687" width="35.85546875" style="1" customWidth="1"/>
    <col min="10688" max="10688" width="8.140625" style="1" customWidth="1"/>
    <col min="10689" max="10689" width="23.140625" style="1" customWidth="1"/>
    <col min="10690" max="10690" width="17.140625" style="1" customWidth="1"/>
    <col min="10691" max="10691" width="25.7109375" style="1" customWidth="1"/>
    <col min="10692" max="10692" width="1.85546875" style="1" customWidth="1"/>
    <col min="10693" max="10938" width="11.42578125" style="1"/>
    <col min="10939" max="10939" width="2" style="1" customWidth="1"/>
    <col min="10940" max="10940" width="11.7109375" style="1" customWidth="1"/>
    <col min="10941" max="10941" width="24.7109375" style="1" customWidth="1"/>
    <col min="10942" max="10942" width="15.5703125" style="1" customWidth="1"/>
    <col min="10943" max="10943" width="35.85546875" style="1" customWidth="1"/>
    <col min="10944" max="10944" width="8.140625" style="1" customWidth="1"/>
    <col min="10945" max="10945" width="23.140625" style="1" customWidth="1"/>
    <col min="10946" max="10946" width="17.140625" style="1" customWidth="1"/>
    <col min="10947" max="10947" width="25.7109375" style="1" customWidth="1"/>
    <col min="10948" max="10948" width="1.85546875" style="1" customWidth="1"/>
    <col min="10949" max="11194" width="11.42578125" style="1"/>
    <col min="11195" max="11195" width="2" style="1" customWidth="1"/>
    <col min="11196" max="11196" width="11.7109375" style="1" customWidth="1"/>
    <col min="11197" max="11197" width="24.7109375" style="1" customWidth="1"/>
    <col min="11198" max="11198" width="15.5703125" style="1" customWidth="1"/>
    <col min="11199" max="11199" width="35.85546875" style="1" customWidth="1"/>
    <col min="11200" max="11200" width="8.140625" style="1" customWidth="1"/>
    <col min="11201" max="11201" width="23.140625" style="1" customWidth="1"/>
    <col min="11202" max="11202" width="17.140625" style="1" customWidth="1"/>
    <col min="11203" max="11203" width="25.7109375" style="1" customWidth="1"/>
    <col min="11204" max="11204" width="1.85546875" style="1" customWidth="1"/>
    <col min="11205" max="11450" width="11.42578125" style="1"/>
    <col min="11451" max="11451" width="2" style="1" customWidth="1"/>
    <col min="11452" max="11452" width="11.7109375" style="1" customWidth="1"/>
    <col min="11453" max="11453" width="24.7109375" style="1" customWidth="1"/>
    <col min="11454" max="11454" width="15.5703125" style="1" customWidth="1"/>
    <col min="11455" max="11455" width="35.85546875" style="1" customWidth="1"/>
    <col min="11456" max="11456" width="8.140625" style="1" customWidth="1"/>
    <col min="11457" max="11457" width="23.140625" style="1" customWidth="1"/>
    <col min="11458" max="11458" width="17.140625" style="1" customWidth="1"/>
    <col min="11459" max="11459" width="25.7109375" style="1" customWidth="1"/>
    <col min="11460" max="11460" width="1.85546875" style="1" customWidth="1"/>
    <col min="11461" max="11706" width="11.42578125" style="1"/>
    <col min="11707" max="11707" width="2" style="1" customWidth="1"/>
    <col min="11708" max="11708" width="11.7109375" style="1" customWidth="1"/>
    <col min="11709" max="11709" width="24.7109375" style="1" customWidth="1"/>
    <col min="11710" max="11710" width="15.5703125" style="1" customWidth="1"/>
    <col min="11711" max="11711" width="35.85546875" style="1" customWidth="1"/>
    <col min="11712" max="11712" width="8.140625" style="1" customWidth="1"/>
    <col min="11713" max="11713" width="23.140625" style="1" customWidth="1"/>
    <col min="11714" max="11714" width="17.140625" style="1" customWidth="1"/>
    <col min="11715" max="11715" width="25.7109375" style="1" customWidth="1"/>
    <col min="11716" max="11716" width="1.85546875" style="1" customWidth="1"/>
    <col min="11717" max="11962" width="11.42578125" style="1"/>
    <col min="11963" max="11963" width="2" style="1" customWidth="1"/>
    <col min="11964" max="11964" width="11.7109375" style="1" customWidth="1"/>
    <col min="11965" max="11965" width="24.7109375" style="1" customWidth="1"/>
    <col min="11966" max="11966" width="15.5703125" style="1" customWidth="1"/>
    <col min="11967" max="11967" width="35.85546875" style="1" customWidth="1"/>
    <col min="11968" max="11968" width="8.140625" style="1" customWidth="1"/>
    <col min="11969" max="11969" width="23.140625" style="1" customWidth="1"/>
    <col min="11970" max="11970" width="17.140625" style="1" customWidth="1"/>
    <col min="11971" max="11971" width="25.7109375" style="1" customWidth="1"/>
    <col min="11972" max="11972" width="1.85546875" style="1" customWidth="1"/>
    <col min="11973" max="12218" width="11.42578125" style="1"/>
    <col min="12219" max="12219" width="2" style="1" customWidth="1"/>
    <col min="12220" max="12220" width="11.7109375" style="1" customWidth="1"/>
    <col min="12221" max="12221" width="24.7109375" style="1" customWidth="1"/>
    <col min="12222" max="12222" width="15.5703125" style="1" customWidth="1"/>
    <col min="12223" max="12223" width="35.85546875" style="1" customWidth="1"/>
    <col min="12224" max="12224" width="8.140625" style="1" customWidth="1"/>
    <col min="12225" max="12225" width="23.140625" style="1" customWidth="1"/>
    <col min="12226" max="12226" width="17.140625" style="1" customWidth="1"/>
    <col min="12227" max="12227" width="25.7109375" style="1" customWidth="1"/>
    <col min="12228" max="12228" width="1.85546875" style="1" customWidth="1"/>
    <col min="12229" max="12474" width="11.42578125" style="1"/>
    <col min="12475" max="12475" width="2" style="1" customWidth="1"/>
    <col min="12476" max="12476" width="11.7109375" style="1" customWidth="1"/>
    <col min="12477" max="12477" width="24.7109375" style="1" customWidth="1"/>
    <col min="12478" max="12478" width="15.5703125" style="1" customWidth="1"/>
    <col min="12479" max="12479" width="35.85546875" style="1" customWidth="1"/>
    <col min="12480" max="12480" width="8.140625" style="1" customWidth="1"/>
    <col min="12481" max="12481" width="23.140625" style="1" customWidth="1"/>
    <col min="12482" max="12482" width="17.140625" style="1" customWidth="1"/>
    <col min="12483" max="12483" width="25.7109375" style="1" customWidth="1"/>
    <col min="12484" max="12484" width="1.85546875" style="1" customWidth="1"/>
    <col min="12485" max="12730" width="11.42578125" style="1"/>
    <col min="12731" max="12731" width="2" style="1" customWidth="1"/>
    <col min="12732" max="12732" width="11.7109375" style="1" customWidth="1"/>
    <col min="12733" max="12733" width="24.7109375" style="1" customWidth="1"/>
    <col min="12734" max="12734" width="15.5703125" style="1" customWidth="1"/>
    <col min="12735" max="12735" width="35.85546875" style="1" customWidth="1"/>
    <col min="12736" max="12736" width="8.140625" style="1" customWidth="1"/>
    <col min="12737" max="12737" width="23.140625" style="1" customWidth="1"/>
    <col min="12738" max="12738" width="17.140625" style="1" customWidth="1"/>
    <col min="12739" max="12739" width="25.7109375" style="1" customWidth="1"/>
    <col min="12740" max="12740" width="1.85546875" style="1" customWidth="1"/>
    <col min="12741" max="12986" width="11.42578125" style="1"/>
    <col min="12987" max="12987" width="2" style="1" customWidth="1"/>
    <col min="12988" max="12988" width="11.7109375" style="1" customWidth="1"/>
    <col min="12989" max="12989" width="24.7109375" style="1" customWidth="1"/>
    <col min="12990" max="12990" width="15.5703125" style="1" customWidth="1"/>
    <col min="12991" max="12991" width="35.85546875" style="1" customWidth="1"/>
    <col min="12992" max="12992" width="8.140625" style="1" customWidth="1"/>
    <col min="12993" max="12993" width="23.140625" style="1" customWidth="1"/>
    <col min="12994" max="12994" width="17.140625" style="1" customWidth="1"/>
    <col min="12995" max="12995" width="25.7109375" style="1" customWidth="1"/>
    <col min="12996" max="12996" width="1.85546875" style="1" customWidth="1"/>
    <col min="12997" max="13242" width="11.42578125" style="1"/>
    <col min="13243" max="13243" width="2" style="1" customWidth="1"/>
    <col min="13244" max="13244" width="11.7109375" style="1" customWidth="1"/>
    <col min="13245" max="13245" width="24.7109375" style="1" customWidth="1"/>
    <col min="13246" max="13246" width="15.5703125" style="1" customWidth="1"/>
    <col min="13247" max="13247" width="35.85546875" style="1" customWidth="1"/>
    <col min="13248" max="13248" width="8.140625" style="1" customWidth="1"/>
    <col min="13249" max="13249" width="23.140625" style="1" customWidth="1"/>
    <col min="13250" max="13250" width="17.140625" style="1" customWidth="1"/>
    <col min="13251" max="13251" width="25.7109375" style="1" customWidth="1"/>
    <col min="13252" max="13252" width="1.85546875" style="1" customWidth="1"/>
    <col min="13253" max="13498" width="11.42578125" style="1"/>
    <col min="13499" max="13499" width="2" style="1" customWidth="1"/>
    <col min="13500" max="13500" width="11.7109375" style="1" customWidth="1"/>
    <col min="13501" max="13501" width="24.7109375" style="1" customWidth="1"/>
    <col min="13502" max="13502" width="15.5703125" style="1" customWidth="1"/>
    <col min="13503" max="13503" width="35.85546875" style="1" customWidth="1"/>
    <col min="13504" max="13504" width="8.140625" style="1" customWidth="1"/>
    <col min="13505" max="13505" width="23.140625" style="1" customWidth="1"/>
    <col min="13506" max="13506" width="17.140625" style="1" customWidth="1"/>
    <col min="13507" max="13507" width="25.7109375" style="1" customWidth="1"/>
    <col min="13508" max="13508" width="1.85546875" style="1" customWidth="1"/>
    <col min="13509" max="13754" width="11.42578125" style="1"/>
    <col min="13755" max="13755" width="2" style="1" customWidth="1"/>
    <col min="13756" max="13756" width="11.7109375" style="1" customWidth="1"/>
    <col min="13757" max="13757" width="24.7109375" style="1" customWidth="1"/>
    <col min="13758" max="13758" width="15.5703125" style="1" customWidth="1"/>
    <col min="13759" max="13759" width="35.85546875" style="1" customWidth="1"/>
    <col min="13760" max="13760" width="8.140625" style="1" customWidth="1"/>
    <col min="13761" max="13761" width="23.140625" style="1" customWidth="1"/>
    <col min="13762" max="13762" width="17.140625" style="1" customWidth="1"/>
    <col min="13763" max="13763" width="25.7109375" style="1" customWidth="1"/>
    <col min="13764" max="13764" width="1.85546875" style="1" customWidth="1"/>
    <col min="13765" max="14010" width="11.42578125" style="1"/>
    <col min="14011" max="14011" width="2" style="1" customWidth="1"/>
    <col min="14012" max="14012" width="11.7109375" style="1" customWidth="1"/>
    <col min="14013" max="14013" width="24.7109375" style="1" customWidth="1"/>
    <col min="14014" max="14014" width="15.5703125" style="1" customWidth="1"/>
    <col min="14015" max="14015" width="35.85546875" style="1" customWidth="1"/>
    <col min="14016" max="14016" width="8.140625" style="1" customWidth="1"/>
    <col min="14017" max="14017" width="23.140625" style="1" customWidth="1"/>
    <col min="14018" max="14018" width="17.140625" style="1" customWidth="1"/>
    <col min="14019" max="14019" width="25.7109375" style="1" customWidth="1"/>
    <col min="14020" max="14020" width="1.85546875" style="1" customWidth="1"/>
    <col min="14021" max="14266" width="11.42578125" style="1"/>
    <col min="14267" max="14267" width="2" style="1" customWidth="1"/>
    <col min="14268" max="14268" width="11.7109375" style="1" customWidth="1"/>
    <col min="14269" max="14269" width="24.7109375" style="1" customWidth="1"/>
    <col min="14270" max="14270" width="15.5703125" style="1" customWidth="1"/>
    <col min="14271" max="14271" width="35.85546875" style="1" customWidth="1"/>
    <col min="14272" max="14272" width="8.140625" style="1" customWidth="1"/>
    <col min="14273" max="14273" width="23.140625" style="1" customWidth="1"/>
    <col min="14274" max="14274" width="17.140625" style="1" customWidth="1"/>
    <col min="14275" max="14275" width="25.7109375" style="1" customWidth="1"/>
    <col min="14276" max="14276" width="1.85546875" style="1" customWidth="1"/>
    <col min="14277" max="14522" width="11.42578125" style="1"/>
    <col min="14523" max="14523" width="2" style="1" customWidth="1"/>
    <col min="14524" max="14524" width="11.7109375" style="1" customWidth="1"/>
    <col min="14525" max="14525" width="24.7109375" style="1" customWidth="1"/>
    <col min="14526" max="14526" width="15.5703125" style="1" customWidth="1"/>
    <col min="14527" max="14527" width="35.85546875" style="1" customWidth="1"/>
    <col min="14528" max="14528" width="8.140625" style="1" customWidth="1"/>
    <col min="14529" max="14529" width="23.140625" style="1" customWidth="1"/>
    <col min="14530" max="14530" width="17.140625" style="1" customWidth="1"/>
    <col min="14531" max="14531" width="25.7109375" style="1" customWidth="1"/>
    <col min="14532" max="14532" width="1.85546875" style="1" customWidth="1"/>
    <col min="14533" max="14778" width="11.42578125" style="1"/>
    <col min="14779" max="14779" width="2" style="1" customWidth="1"/>
    <col min="14780" max="14780" width="11.7109375" style="1" customWidth="1"/>
    <col min="14781" max="14781" width="24.7109375" style="1" customWidth="1"/>
    <col min="14782" max="14782" width="15.5703125" style="1" customWidth="1"/>
    <col min="14783" max="14783" width="35.85546875" style="1" customWidth="1"/>
    <col min="14784" max="14784" width="8.140625" style="1" customWidth="1"/>
    <col min="14785" max="14785" width="23.140625" style="1" customWidth="1"/>
    <col min="14786" max="14786" width="17.140625" style="1" customWidth="1"/>
    <col min="14787" max="14787" width="25.7109375" style="1" customWidth="1"/>
    <col min="14788" max="14788" width="1.85546875" style="1" customWidth="1"/>
    <col min="14789" max="15034" width="11.42578125" style="1"/>
    <col min="15035" max="15035" width="2" style="1" customWidth="1"/>
    <col min="15036" max="15036" width="11.7109375" style="1" customWidth="1"/>
    <col min="15037" max="15037" width="24.7109375" style="1" customWidth="1"/>
    <col min="15038" max="15038" width="15.5703125" style="1" customWidth="1"/>
    <col min="15039" max="15039" width="35.85546875" style="1" customWidth="1"/>
    <col min="15040" max="15040" width="8.140625" style="1" customWidth="1"/>
    <col min="15041" max="15041" width="23.140625" style="1" customWidth="1"/>
    <col min="15042" max="15042" width="17.140625" style="1" customWidth="1"/>
    <col min="15043" max="15043" width="25.7109375" style="1" customWidth="1"/>
    <col min="15044" max="15044" width="1.85546875" style="1" customWidth="1"/>
    <col min="15045" max="15290" width="11.42578125" style="1"/>
    <col min="15291" max="15291" width="2" style="1" customWidth="1"/>
    <col min="15292" max="15292" width="11.7109375" style="1" customWidth="1"/>
    <col min="15293" max="15293" width="24.7109375" style="1" customWidth="1"/>
    <col min="15294" max="15294" width="15.5703125" style="1" customWidth="1"/>
    <col min="15295" max="15295" width="35.85546875" style="1" customWidth="1"/>
    <col min="15296" max="15296" width="8.140625" style="1" customWidth="1"/>
    <col min="15297" max="15297" width="23.140625" style="1" customWidth="1"/>
    <col min="15298" max="15298" width="17.140625" style="1" customWidth="1"/>
    <col min="15299" max="15299" width="25.7109375" style="1" customWidth="1"/>
    <col min="15300" max="15300" width="1.85546875" style="1" customWidth="1"/>
    <col min="15301" max="15546" width="11.42578125" style="1"/>
    <col min="15547" max="15547" width="2" style="1" customWidth="1"/>
    <col min="15548" max="15548" width="11.7109375" style="1" customWidth="1"/>
    <col min="15549" max="15549" width="24.7109375" style="1" customWidth="1"/>
    <col min="15550" max="15550" width="15.5703125" style="1" customWidth="1"/>
    <col min="15551" max="15551" width="35.85546875" style="1" customWidth="1"/>
    <col min="15552" max="15552" width="8.140625" style="1" customWidth="1"/>
    <col min="15553" max="15553" width="23.140625" style="1" customWidth="1"/>
    <col min="15554" max="15554" width="17.140625" style="1" customWidth="1"/>
    <col min="15555" max="15555" width="25.7109375" style="1" customWidth="1"/>
    <col min="15556" max="15556" width="1.85546875" style="1" customWidth="1"/>
    <col min="15557" max="15802" width="11.42578125" style="1"/>
    <col min="15803" max="15803" width="2" style="1" customWidth="1"/>
    <col min="15804" max="15804" width="11.7109375" style="1" customWidth="1"/>
    <col min="15805" max="15805" width="24.7109375" style="1" customWidth="1"/>
    <col min="15806" max="15806" width="15.5703125" style="1" customWidth="1"/>
    <col min="15807" max="15807" width="35.85546875" style="1" customWidth="1"/>
    <col min="15808" max="15808" width="8.140625" style="1" customWidth="1"/>
    <col min="15809" max="15809" width="23.140625" style="1" customWidth="1"/>
    <col min="15810" max="15810" width="17.140625" style="1" customWidth="1"/>
    <col min="15811" max="15811" width="25.7109375" style="1" customWidth="1"/>
    <col min="15812" max="15812" width="1.85546875" style="1" customWidth="1"/>
    <col min="15813" max="16058" width="11.42578125" style="1"/>
    <col min="16059" max="16059" width="2" style="1" customWidth="1"/>
    <col min="16060" max="16060" width="11.7109375" style="1" customWidth="1"/>
    <col min="16061" max="16061" width="24.7109375" style="1" customWidth="1"/>
    <col min="16062" max="16062" width="15.5703125" style="1" customWidth="1"/>
    <col min="16063" max="16063" width="35.85546875" style="1" customWidth="1"/>
    <col min="16064" max="16064" width="8.140625" style="1" customWidth="1"/>
    <col min="16065" max="16065" width="23.140625" style="1" customWidth="1"/>
    <col min="16066" max="16066" width="17.140625" style="1" customWidth="1"/>
    <col min="16067" max="16067" width="25.7109375" style="1" customWidth="1"/>
    <col min="16068" max="16068" width="1.85546875" style="1" customWidth="1"/>
    <col min="16069" max="16356" width="11.42578125" style="1"/>
    <col min="16357" max="16384" width="11.42578125" style="1" customWidth="1"/>
  </cols>
  <sheetData>
    <row r="1" spans="1:7" ht="23.25" customHeight="1"/>
    <row r="2" spans="1:7" ht="23.25" customHeight="1"/>
    <row r="3" spans="1:7" ht="23.25" customHeight="1"/>
    <row r="4" spans="1:7" ht="16.5" customHeight="1">
      <c r="B4" s="234" t="s">
        <v>0</v>
      </c>
      <c r="C4" s="234"/>
      <c r="D4" s="234"/>
      <c r="E4" s="234"/>
      <c r="F4" s="234"/>
      <c r="G4" s="234"/>
    </row>
    <row r="5" spans="1:7" ht="16.5" customHeight="1">
      <c r="B5" s="234" t="s">
        <v>1</v>
      </c>
      <c r="C5" s="234"/>
      <c r="D5" s="234"/>
      <c r="E5" s="234"/>
      <c r="F5" s="234"/>
      <c r="G5" s="234"/>
    </row>
    <row r="6" spans="1:7" ht="16.5" customHeight="1">
      <c r="B6" s="234" t="s">
        <v>2</v>
      </c>
      <c r="C6" s="234"/>
      <c r="D6" s="234"/>
      <c r="E6" s="234"/>
      <c r="F6" s="234"/>
      <c r="G6" s="234"/>
    </row>
    <row r="7" spans="1:7" ht="15.75" customHeight="1">
      <c r="B7" s="234" t="s">
        <v>3</v>
      </c>
      <c r="C7" s="234"/>
      <c r="D7" s="234"/>
      <c r="E7" s="234"/>
      <c r="F7" s="234"/>
      <c r="G7" s="234"/>
    </row>
    <row r="8" spans="1:7" ht="15.75" customHeight="1">
      <c r="B8" s="12"/>
      <c r="C8" s="163"/>
      <c r="D8" s="182"/>
      <c r="E8" s="98"/>
      <c r="F8" s="12"/>
      <c r="G8" s="12"/>
    </row>
    <row r="9" spans="1:7" ht="15.75" customHeight="1">
      <c r="B9" s="12"/>
      <c r="C9" s="163"/>
      <c r="D9" s="182"/>
      <c r="E9" s="98"/>
      <c r="F9" s="12"/>
      <c r="G9" s="12"/>
    </row>
    <row r="10" spans="1:7" ht="16.5" customHeight="1">
      <c r="A10" s="10"/>
      <c r="B10" s="156" t="s">
        <v>4</v>
      </c>
      <c r="C10" s="157" t="s">
        <v>5</v>
      </c>
      <c r="D10" s="183" t="s">
        <v>6</v>
      </c>
      <c r="E10" s="158" t="s">
        <v>7</v>
      </c>
      <c r="F10" s="159" t="s">
        <v>8</v>
      </c>
      <c r="G10" s="159" t="s">
        <v>9</v>
      </c>
    </row>
    <row r="11" spans="1:7" ht="18.75" customHeight="1">
      <c r="A11" s="10"/>
      <c r="B11" s="149" t="s">
        <v>10</v>
      </c>
      <c r="C11" s="34">
        <v>45742</v>
      </c>
      <c r="D11" s="75" t="s">
        <v>11</v>
      </c>
      <c r="E11" s="145" t="s">
        <v>12</v>
      </c>
      <c r="F11" s="32">
        <v>565676.99</v>
      </c>
      <c r="G11" s="151"/>
    </row>
    <row r="12" spans="1:7" ht="18.75" customHeight="1">
      <c r="A12" s="10"/>
      <c r="B12" s="149" t="s">
        <v>13</v>
      </c>
      <c r="C12" s="34">
        <v>45742</v>
      </c>
      <c r="D12" s="75" t="s">
        <v>11</v>
      </c>
      <c r="E12" s="145" t="s">
        <v>12</v>
      </c>
      <c r="F12" s="32">
        <v>565676.99</v>
      </c>
      <c r="G12" s="151"/>
    </row>
    <row r="13" spans="1:7" ht="18.75" customHeight="1">
      <c r="A13" s="10"/>
      <c r="B13" s="149" t="s">
        <v>14</v>
      </c>
      <c r="C13" s="34">
        <v>45742</v>
      </c>
      <c r="D13" s="75" t="s">
        <v>11</v>
      </c>
      <c r="E13" s="145" t="s">
        <v>12</v>
      </c>
      <c r="F13" s="32">
        <v>565676.99</v>
      </c>
      <c r="G13" s="151"/>
    </row>
    <row r="14" spans="1:7" ht="18.75" customHeight="1">
      <c r="A14" s="10"/>
      <c r="B14" s="149" t="s">
        <v>15</v>
      </c>
      <c r="C14" s="34">
        <v>45742</v>
      </c>
      <c r="D14" s="75" t="s">
        <v>11</v>
      </c>
      <c r="E14" s="39" t="s">
        <v>12</v>
      </c>
      <c r="F14" s="32">
        <v>482486.99</v>
      </c>
      <c r="G14" s="151"/>
    </row>
    <row r="15" spans="1:7" ht="18.75" customHeight="1">
      <c r="A15" s="10"/>
      <c r="B15" s="149" t="s">
        <v>16</v>
      </c>
      <c r="C15" s="34">
        <v>45742</v>
      </c>
      <c r="D15" s="75" t="s">
        <v>11</v>
      </c>
      <c r="E15" s="39" t="s">
        <v>12</v>
      </c>
      <c r="F15" s="32">
        <v>482486.99</v>
      </c>
      <c r="G15" s="151"/>
    </row>
    <row r="16" spans="1:7" ht="18.75" customHeight="1">
      <c r="A16" s="10"/>
      <c r="B16" s="149" t="s">
        <v>17</v>
      </c>
      <c r="C16" s="34">
        <v>45742</v>
      </c>
      <c r="D16" s="75" t="s">
        <v>11</v>
      </c>
      <c r="E16" s="145" t="s">
        <v>12</v>
      </c>
      <c r="F16" s="32">
        <v>482486.99</v>
      </c>
      <c r="G16" s="151"/>
    </row>
    <row r="17" spans="1:7" ht="18.75" customHeight="1">
      <c r="A17" s="10"/>
      <c r="B17" s="149" t="s">
        <v>18</v>
      </c>
      <c r="C17" s="34">
        <v>45742</v>
      </c>
      <c r="D17" s="75" t="s">
        <v>11</v>
      </c>
      <c r="E17" s="145" t="s">
        <v>12</v>
      </c>
      <c r="F17" s="32">
        <v>450626.99</v>
      </c>
      <c r="G17" s="151"/>
    </row>
    <row r="18" spans="1:7" ht="18.75" customHeight="1">
      <c r="A18" s="10"/>
      <c r="B18" s="149" t="s">
        <v>19</v>
      </c>
      <c r="C18" s="34">
        <v>45742</v>
      </c>
      <c r="D18" s="75" t="s">
        <v>11</v>
      </c>
      <c r="E18" s="145" t="s">
        <v>12</v>
      </c>
      <c r="F18" s="32">
        <v>450626.99</v>
      </c>
      <c r="G18" s="151"/>
    </row>
    <row r="19" spans="1:7" ht="18.75" customHeight="1">
      <c r="A19" s="10"/>
      <c r="B19" s="149" t="s">
        <v>20</v>
      </c>
      <c r="C19" s="34">
        <v>45742</v>
      </c>
      <c r="D19" s="75" t="s">
        <v>11</v>
      </c>
      <c r="E19" s="39" t="s">
        <v>12</v>
      </c>
      <c r="F19" s="32">
        <v>450626.99</v>
      </c>
      <c r="G19" s="151"/>
    </row>
    <row r="20" spans="1:7" ht="18.75" customHeight="1">
      <c r="A20" s="10"/>
      <c r="B20" s="148" t="s">
        <v>21</v>
      </c>
      <c r="C20" s="34">
        <v>45742</v>
      </c>
      <c r="D20" s="75" t="s">
        <v>11</v>
      </c>
      <c r="E20" s="39" t="s">
        <v>12</v>
      </c>
      <c r="F20" s="32">
        <v>450627.07</v>
      </c>
      <c r="G20" s="151"/>
    </row>
    <row r="21" spans="1:7" ht="18.75" customHeight="1">
      <c r="A21" s="10"/>
      <c r="B21" s="148" t="s">
        <v>22</v>
      </c>
      <c r="C21" s="34">
        <v>45721</v>
      </c>
      <c r="D21" s="63" t="s">
        <v>23</v>
      </c>
      <c r="E21" s="63" t="s">
        <v>24</v>
      </c>
      <c r="F21" s="32">
        <v>449935.2</v>
      </c>
      <c r="G21" s="151"/>
    </row>
    <row r="22" spans="1:7" ht="18.75" customHeight="1">
      <c r="A22" s="10"/>
      <c r="B22" s="148" t="s">
        <v>25</v>
      </c>
      <c r="C22" s="34">
        <v>45742</v>
      </c>
      <c r="D22" s="75" t="s">
        <v>26</v>
      </c>
      <c r="E22" s="39" t="s">
        <v>12</v>
      </c>
      <c r="F22" s="168">
        <v>1084913.29</v>
      </c>
      <c r="G22" s="151"/>
    </row>
    <row r="23" spans="1:7" ht="18.75" customHeight="1">
      <c r="A23" s="10"/>
      <c r="B23" s="148" t="s">
        <v>27</v>
      </c>
      <c r="C23" s="34">
        <v>45742</v>
      </c>
      <c r="D23" s="75" t="s">
        <v>26</v>
      </c>
      <c r="E23" s="39" t="s">
        <v>12</v>
      </c>
      <c r="F23" s="167">
        <v>1289134.21</v>
      </c>
      <c r="G23" s="151"/>
    </row>
    <row r="24" spans="1:7" ht="18.75" customHeight="1">
      <c r="A24" s="10"/>
      <c r="B24" s="148" t="s">
        <v>28</v>
      </c>
      <c r="C24" s="34">
        <v>45742</v>
      </c>
      <c r="D24" s="75" t="s">
        <v>26</v>
      </c>
      <c r="E24" s="39" t="s">
        <v>12</v>
      </c>
      <c r="F24" s="167">
        <v>1016149.06</v>
      </c>
      <c r="G24" s="151"/>
    </row>
    <row r="25" spans="1:7" ht="18.75" customHeight="1">
      <c r="A25" s="10"/>
      <c r="B25" s="148" t="s">
        <v>29</v>
      </c>
      <c r="C25" s="34">
        <v>45742</v>
      </c>
      <c r="D25" s="75" t="s">
        <v>26</v>
      </c>
      <c r="E25" s="39" t="s">
        <v>12</v>
      </c>
      <c r="F25" s="167">
        <v>1160431.24</v>
      </c>
      <c r="G25" s="151"/>
    </row>
    <row r="26" spans="1:7" ht="18.75" customHeight="1">
      <c r="A26" s="10"/>
      <c r="B26" s="148" t="s">
        <v>30</v>
      </c>
      <c r="C26" s="34">
        <v>45743</v>
      </c>
      <c r="D26" s="75" t="s">
        <v>26</v>
      </c>
      <c r="E26" s="39" t="s">
        <v>12</v>
      </c>
      <c r="F26" s="32">
        <v>524349.18999999994</v>
      </c>
      <c r="G26" s="151"/>
    </row>
    <row r="27" spans="1:7" ht="18.75" customHeight="1">
      <c r="A27" s="10"/>
      <c r="B27" s="148" t="s">
        <v>31</v>
      </c>
      <c r="C27" s="34">
        <v>45720</v>
      </c>
      <c r="D27" s="49" t="s">
        <v>32</v>
      </c>
      <c r="E27" s="63" t="s">
        <v>33</v>
      </c>
      <c r="F27" s="22">
        <v>1255214.19</v>
      </c>
      <c r="G27" s="151"/>
    </row>
    <row r="28" spans="1:7" ht="18.75" customHeight="1">
      <c r="A28" s="10"/>
      <c r="B28" s="148" t="s">
        <v>34</v>
      </c>
      <c r="C28" s="34">
        <v>45720</v>
      </c>
      <c r="D28" s="49" t="s">
        <v>32</v>
      </c>
      <c r="E28" s="63" t="s">
        <v>35</v>
      </c>
      <c r="F28" s="22">
        <v>747217.6</v>
      </c>
      <c r="G28" s="151"/>
    </row>
    <row r="29" spans="1:7" ht="18.75" customHeight="1">
      <c r="A29" s="10"/>
      <c r="B29" s="148" t="s">
        <v>36</v>
      </c>
      <c r="C29" s="34">
        <v>45744</v>
      </c>
      <c r="D29" s="63" t="s">
        <v>37</v>
      </c>
      <c r="E29" s="63" t="s">
        <v>38</v>
      </c>
      <c r="F29" s="22">
        <v>88500</v>
      </c>
      <c r="G29" s="151"/>
    </row>
    <row r="30" spans="1:7" ht="18.75" customHeight="1">
      <c r="A30" s="10"/>
      <c r="B30" s="162" t="s">
        <v>39</v>
      </c>
      <c r="C30" s="34">
        <v>45719</v>
      </c>
      <c r="D30" s="63" t="s">
        <v>40</v>
      </c>
      <c r="E30" s="63" t="s">
        <v>33</v>
      </c>
      <c r="F30" s="32">
        <v>101080</v>
      </c>
      <c r="G30" s="151"/>
    </row>
    <row r="31" spans="1:7">
      <c r="B31" s="149" t="s">
        <v>41</v>
      </c>
      <c r="C31" s="34">
        <v>45734</v>
      </c>
      <c r="D31" s="63" t="s">
        <v>42</v>
      </c>
      <c r="E31" s="63" t="s">
        <v>43</v>
      </c>
      <c r="F31" s="185">
        <v>762.13</v>
      </c>
      <c r="G31" s="151"/>
    </row>
    <row r="32" spans="1:7">
      <c r="B32" s="149" t="s">
        <v>44</v>
      </c>
      <c r="C32" s="34">
        <v>45734</v>
      </c>
      <c r="D32" s="63" t="s">
        <v>42</v>
      </c>
      <c r="E32" s="63" t="s">
        <v>43</v>
      </c>
      <c r="F32" s="185">
        <v>34191.29</v>
      </c>
      <c r="G32" s="151"/>
    </row>
    <row r="33" spans="2:7">
      <c r="B33" s="149" t="s">
        <v>45</v>
      </c>
      <c r="C33" s="34">
        <v>45734</v>
      </c>
      <c r="D33" s="63" t="s">
        <v>42</v>
      </c>
      <c r="E33" s="63" t="s">
        <v>43</v>
      </c>
      <c r="F33" s="185">
        <v>35003.49</v>
      </c>
      <c r="G33" s="151"/>
    </row>
    <row r="34" spans="2:7">
      <c r="B34" s="83" t="s">
        <v>46</v>
      </c>
      <c r="C34" s="34">
        <v>45735</v>
      </c>
      <c r="D34" s="186" t="s">
        <v>47</v>
      </c>
      <c r="E34" s="63" t="s">
        <v>38</v>
      </c>
      <c r="F34" s="178">
        <v>40389.980000000003</v>
      </c>
      <c r="G34" s="151"/>
    </row>
    <row r="35" spans="2:7">
      <c r="B35" s="149" t="s">
        <v>48</v>
      </c>
      <c r="C35" s="34">
        <v>45742</v>
      </c>
      <c r="D35" s="63" t="s">
        <v>47</v>
      </c>
      <c r="E35" s="63" t="s">
        <v>49</v>
      </c>
      <c r="F35" s="185">
        <v>6200</v>
      </c>
      <c r="G35" s="151"/>
    </row>
    <row r="36" spans="2:7">
      <c r="B36" s="149" t="s">
        <v>50</v>
      </c>
      <c r="C36" s="34">
        <v>45735</v>
      </c>
      <c r="D36" s="49" t="s">
        <v>51</v>
      </c>
      <c r="E36" s="63" t="s">
        <v>38</v>
      </c>
      <c r="F36" s="178">
        <v>19514.04</v>
      </c>
      <c r="G36" s="151"/>
    </row>
    <row r="37" spans="2:7">
      <c r="B37" s="83" t="s">
        <v>52</v>
      </c>
      <c r="C37" s="34">
        <v>45737</v>
      </c>
      <c r="D37" s="49" t="s">
        <v>53</v>
      </c>
      <c r="E37" s="39" t="s">
        <v>12</v>
      </c>
      <c r="F37" s="178">
        <v>5082850</v>
      </c>
      <c r="G37" s="151"/>
    </row>
    <row r="38" spans="2:7">
      <c r="B38" s="149" t="s">
        <v>54</v>
      </c>
      <c r="C38" s="34">
        <v>45741</v>
      </c>
      <c r="D38" s="75" t="s">
        <v>55</v>
      </c>
      <c r="E38" s="39" t="s">
        <v>12</v>
      </c>
      <c r="F38" s="178">
        <v>680253.33</v>
      </c>
      <c r="G38" s="151"/>
    </row>
    <row r="39" spans="2:7">
      <c r="B39" s="149" t="s">
        <v>56</v>
      </c>
      <c r="C39" s="34">
        <v>45741</v>
      </c>
      <c r="D39" s="75" t="s">
        <v>55</v>
      </c>
      <c r="E39" s="39" t="s">
        <v>12</v>
      </c>
      <c r="F39" s="178">
        <v>680292.99</v>
      </c>
      <c r="G39" s="151"/>
    </row>
    <row r="40" spans="2:7">
      <c r="B40" s="149" t="s">
        <v>57</v>
      </c>
      <c r="C40" s="34">
        <v>45741</v>
      </c>
      <c r="D40" s="75" t="s">
        <v>55</v>
      </c>
      <c r="E40" s="39" t="s">
        <v>12</v>
      </c>
      <c r="F40" s="178">
        <v>453270.49</v>
      </c>
      <c r="G40" s="151"/>
    </row>
    <row r="41" spans="2:7">
      <c r="B41" s="149" t="s">
        <v>58</v>
      </c>
      <c r="C41" s="34">
        <v>45741</v>
      </c>
      <c r="D41" s="75" t="s">
        <v>55</v>
      </c>
      <c r="E41" s="39" t="s">
        <v>12</v>
      </c>
      <c r="F41" s="178">
        <v>453399.52</v>
      </c>
      <c r="G41" s="151"/>
    </row>
    <row r="42" spans="2:7">
      <c r="B42" s="149" t="s">
        <v>59</v>
      </c>
      <c r="C42" s="34">
        <v>45741</v>
      </c>
      <c r="D42" s="75" t="s">
        <v>55</v>
      </c>
      <c r="E42" s="39" t="s">
        <v>12</v>
      </c>
      <c r="F42" s="178">
        <v>453399.52</v>
      </c>
      <c r="G42" s="151"/>
    </row>
    <row r="43" spans="2:7">
      <c r="B43" s="149" t="s">
        <v>60</v>
      </c>
      <c r="C43" s="34">
        <v>45741</v>
      </c>
      <c r="D43" s="75" t="s">
        <v>55</v>
      </c>
      <c r="E43" s="39" t="s">
        <v>12</v>
      </c>
      <c r="F43" s="178">
        <v>453270.49</v>
      </c>
      <c r="G43" s="151"/>
    </row>
    <row r="44" spans="2:7">
      <c r="B44" s="149" t="s">
        <v>61</v>
      </c>
      <c r="C44" s="34">
        <v>45741</v>
      </c>
      <c r="D44" s="75" t="s">
        <v>55</v>
      </c>
      <c r="E44" s="39" t="s">
        <v>12</v>
      </c>
      <c r="F44" s="178">
        <v>453270.49</v>
      </c>
      <c r="G44" s="151"/>
    </row>
    <row r="45" spans="2:7">
      <c r="B45" s="149" t="s">
        <v>62</v>
      </c>
      <c r="C45" s="34">
        <v>45741</v>
      </c>
      <c r="D45" s="75" t="s">
        <v>55</v>
      </c>
      <c r="E45" s="39" t="s">
        <v>12</v>
      </c>
      <c r="F45" s="178">
        <v>453321.18</v>
      </c>
      <c r="G45" s="151"/>
    </row>
    <row r="46" spans="2:7">
      <c r="B46" s="149" t="s">
        <v>63</v>
      </c>
      <c r="C46" s="34">
        <v>45741</v>
      </c>
      <c r="D46" s="75" t="s">
        <v>55</v>
      </c>
      <c r="E46" s="39" t="s">
        <v>12</v>
      </c>
      <c r="F46" s="178">
        <v>453313.18</v>
      </c>
      <c r="G46" s="151"/>
    </row>
    <row r="47" spans="2:7">
      <c r="B47" s="149" t="s">
        <v>64</v>
      </c>
      <c r="C47" s="34">
        <v>45741</v>
      </c>
      <c r="D47" s="75" t="s">
        <v>55</v>
      </c>
      <c r="E47" s="39" t="s">
        <v>12</v>
      </c>
      <c r="F47" s="178">
        <v>453321.18</v>
      </c>
      <c r="G47" s="151"/>
    </row>
    <row r="48" spans="2:7">
      <c r="B48" s="149" t="s">
        <v>65</v>
      </c>
      <c r="C48" s="34">
        <v>45741</v>
      </c>
      <c r="D48" s="75" t="s">
        <v>66</v>
      </c>
      <c r="E48" s="39" t="s">
        <v>12</v>
      </c>
      <c r="F48" s="178">
        <v>506940.21</v>
      </c>
      <c r="G48" s="151"/>
    </row>
    <row r="49" spans="2:7">
      <c r="B49" s="149" t="s">
        <v>67</v>
      </c>
      <c r="C49" s="34">
        <v>45741</v>
      </c>
      <c r="D49" s="75" t="s">
        <v>66</v>
      </c>
      <c r="E49" s="39" t="s">
        <v>12</v>
      </c>
      <c r="F49" s="178">
        <v>517560.21</v>
      </c>
      <c r="G49" s="151"/>
    </row>
    <row r="50" spans="2:7">
      <c r="B50" s="149" t="s">
        <v>68</v>
      </c>
      <c r="C50" s="34">
        <v>45741</v>
      </c>
      <c r="D50" s="75" t="s">
        <v>66</v>
      </c>
      <c r="E50" s="39" t="s">
        <v>12</v>
      </c>
      <c r="F50" s="178">
        <v>441799.14</v>
      </c>
      <c r="G50" s="151"/>
    </row>
    <row r="51" spans="2:7">
      <c r="B51" s="149" t="s">
        <v>69</v>
      </c>
      <c r="C51" s="34">
        <v>45741</v>
      </c>
      <c r="D51" s="75" t="s">
        <v>66</v>
      </c>
      <c r="E51" s="39" t="s">
        <v>12</v>
      </c>
      <c r="F51" s="178">
        <v>529360.21</v>
      </c>
      <c r="G51" s="151"/>
    </row>
    <row r="52" spans="2:7">
      <c r="B52" s="149" t="s">
        <v>70</v>
      </c>
      <c r="C52" s="34">
        <v>45741</v>
      </c>
      <c r="D52" s="75" t="s">
        <v>66</v>
      </c>
      <c r="E52" s="39" t="s">
        <v>12</v>
      </c>
      <c r="F52" s="178">
        <v>429999.14</v>
      </c>
      <c r="G52" s="151"/>
    </row>
    <row r="53" spans="2:7">
      <c r="B53" s="149" t="s">
        <v>71</v>
      </c>
      <c r="C53" s="34">
        <v>45741</v>
      </c>
      <c r="D53" s="75" t="s">
        <v>66</v>
      </c>
      <c r="E53" s="39" t="s">
        <v>12</v>
      </c>
      <c r="F53" s="178">
        <v>445339.14</v>
      </c>
      <c r="G53" s="151"/>
    </row>
    <row r="54" spans="2:7">
      <c r="B54" s="149" t="s">
        <v>72</v>
      </c>
      <c r="C54" s="34">
        <v>45741</v>
      </c>
      <c r="D54" s="75" t="s">
        <v>66</v>
      </c>
      <c r="E54" s="39" t="s">
        <v>12</v>
      </c>
      <c r="F54" s="178">
        <v>458319.14</v>
      </c>
      <c r="G54" s="151"/>
    </row>
    <row r="55" spans="2:7">
      <c r="B55" s="149" t="s">
        <v>73</v>
      </c>
      <c r="C55" s="34">
        <v>45741</v>
      </c>
      <c r="D55" s="75" t="s">
        <v>66</v>
      </c>
      <c r="E55" s="39" t="s">
        <v>12</v>
      </c>
      <c r="F55" s="178">
        <v>422883.74</v>
      </c>
      <c r="G55" s="151"/>
    </row>
    <row r="56" spans="2:7">
      <c r="B56" s="149" t="s">
        <v>74</v>
      </c>
      <c r="C56" s="34">
        <v>45741</v>
      </c>
      <c r="D56" s="75" t="s">
        <v>66</v>
      </c>
      <c r="E56" s="39" t="s">
        <v>12</v>
      </c>
      <c r="F56" s="178">
        <v>422883.74</v>
      </c>
      <c r="G56" s="151"/>
    </row>
    <row r="57" spans="2:7">
      <c r="B57" s="149" t="s">
        <v>75</v>
      </c>
      <c r="C57" s="34">
        <v>45741</v>
      </c>
      <c r="D57" s="75" t="s">
        <v>66</v>
      </c>
      <c r="E57" s="39" t="s">
        <v>12</v>
      </c>
      <c r="F57" s="178">
        <v>422883.74</v>
      </c>
      <c r="G57" s="151"/>
    </row>
    <row r="58" spans="2:7">
      <c r="B58" s="83" t="s">
        <v>76</v>
      </c>
      <c r="C58" s="34">
        <v>45737</v>
      </c>
      <c r="D58" s="49" t="s">
        <v>77</v>
      </c>
      <c r="E58" s="63" t="s">
        <v>78</v>
      </c>
      <c r="F58" s="178">
        <v>13680</v>
      </c>
      <c r="G58" s="151"/>
    </row>
    <row r="59" spans="2:7">
      <c r="B59" s="149" t="s">
        <v>79</v>
      </c>
      <c r="C59" s="34">
        <v>45741</v>
      </c>
      <c r="D59" s="63" t="s">
        <v>80</v>
      </c>
      <c r="E59" s="63" t="s">
        <v>81</v>
      </c>
      <c r="F59" s="185">
        <v>1912800</v>
      </c>
      <c r="G59" s="151"/>
    </row>
    <row r="60" spans="2:7">
      <c r="B60" s="149" t="s">
        <v>82</v>
      </c>
      <c r="C60" s="34">
        <v>45741</v>
      </c>
      <c r="D60" s="63" t="s">
        <v>80</v>
      </c>
      <c r="E60" s="63" t="s">
        <v>81</v>
      </c>
      <c r="F60" s="185">
        <v>2391000</v>
      </c>
      <c r="G60" s="151"/>
    </row>
    <row r="61" spans="2:7">
      <c r="B61" s="149" t="s">
        <v>83</v>
      </c>
      <c r="C61" s="34">
        <v>45741</v>
      </c>
      <c r="D61" s="63" t="s">
        <v>80</v>
      </c>
      <c r="E61" s="63" t="s">
        <v>81</v>
      </c>
      <c r="F61" s="185">
        <v>1912800</v>
      </c>
      <c r="G61" s="151"/>
    </row>
    <row r="62" spans="2:7">
      <c r="B62" s="149" t="s">
        <v>84</v>
      </c>
      <c r="C62" s="34">
        <v>45723</v>
      </c>
      <c r="D62" s="63" t="s">
        <v>85</v>
      </c>
      <c r="E62" s="63" t="s">
        <v>86</v>
      </c>
      <c r="F62" s="185">
        <v>1116280</v>
      </c>
      <c r="G62" s="151"/>
    </row>
    <row r="63" spans="2:7">
      <c r="B63" s="149" t="s">
        <v>87</v>
      </c>
      <c r="C63" s="34">
        <v>45747</v>
      </c>
      <c r="D63" s="63" t="s">
        <v>88</v>
      </c>
      <c r="E63" s="63" t="s">
        <v>78</v>
      </c>
      <c r="F63" s="185">
        <v>16992</v>
      </c>
      <c r="G63" s="151"/>
    </row>
    <row r="64" spans="2:7">
      <c r="B64" s="149" t="s">
        <v>89</v>
      </c>
      <c r="C64" s="34">
        <v>45742</v>
      </c>
      <c r="D64" s="63" t="s">
        <v>90</v>
      </c>
      <c r="E64" s="63" t="s">
        <v>91</v>
      </c>
      <c r="F64" s="185">
        <v>198400</v>
      </c>
      <c r="G64" s="151"/>
    </row>
    <row r="65" spans="2:7">
      <c r="B65" s="149" t="s">
        <v>92</v>
      </c>
      <c r="C65" s="34">
        <v>45747</v>
      </c>
      <c r="D65" s="63" t="s">
        <v>93</v>
      </c>
      <c r="E65" s="63" t="s">
        <v>81</v>
      </c>
      <c r="F65" s="185">
        <v>1912800</v>
      </c>
      <c r="G65" s="151"/>
    </row>
    <row r="66" spans="2:7">
      <c r="B66" s="149" t="s">
        <v>94</v>
      </c>
      <c r="C66" s="34">
        <v>45742</v>
      </c>
      <c r="D66" s="63" t="s">
        <v>95</v>
      </c>
      <c r="E66" s="63" t="s">
        <v>81</v>
      </c>
      <c r="F66" s="185">
        <v>1912800</v>
      </c>
      <c r="G66" s="151"/>
    </row>
    <row r="67" spans="2:7">
      <c r="B67" s="149" t="s">
        <v>96</v>
      </c>
      <c r="C67" s="34">
        <v>45743</v>
      </c>
      <c r="D67" s="33" t="s">
        <v>97</v>
      </c>
      <c r="E67" s="63" t="s">
        <v>81</v>
      </c>
      <c r="F67" s="178">
        <v>1195500</v>
      </c>
      <c r="G67" s="151"/>
    </row>
    <row r="68" spans="2:7">
      <c r="B68" s="83" t="s">
        <v>98</v>
      </c>
      <c r="C68" s="34">
        <v>45742</v>
      </c>
      <c r="D68" s="33" t="s">
        <v>99</v>
      </c>
      <c r="E68" s="63" t="s">
        <v>100</v>
      </c>
      <c r="F68" s="178">
        <v>2320800</v>
      </c>
      <c r="G68" s="151"/>
    </row>
    <row r="69" spans="2:7">
      <c r="B69" s="83" t="s">
        <v>101</v>
      </c>
      <c r="C69" s="34">
        <v>45743</v>
      </c>
      <c r="D69" s="33" t="s">
        <v>99</v>
      </c>
      <c r="E69" s="63" t="s">
        <v>81</v>
      </c>
      <c r="F69" s="32">
        <v>2869200</v>
      </c>
      <c r="G69" s="151"/>
    </row>
    <row r="70" spans="2:7">
      <c r="B70" s="83" t="s">
        <v>102</v>
      </c>
      <c r="C70" s="34">
        <v>45747</v>
      </c>
      <c r="D70" s="33" t="s">
        <v>103</v>
      </c>
      <c r="E70" s="63" t="s">
        <v>43</v>
      </c>
      <c r="F70" s="178">
        <v>42539.38</v>
      </c>
      <c r="G70" s="151"/>
    </row>
    <row r="71" spans="2:7">
      <c r="B71" s="83" t="s">
        <v>104</v>
      </c>
      <c r="C71" s="34">
        <v>45747</v>
      </c>
      <c r="D71" s="33" t="s">
        <v>103</v>
      </c>
      <c r="E71" s="63" t="s">
        <v>43</v>
      </c>
      <c r="F71" s="178">
        <v>117414.97</v>
      </c>
      <c r="G71" s="151"/>
    </row>
    <row r="72" spans="2:7">
      <c r="B72" s="83" t="s">
        <v>105</v>
      </c>
      <c r="C72" s="34">
        <v>45747</v>
      </c>
      <c r="D72" s="33" t="s">
        <v>103</v>
      </c>
      <c r="E72" s="63" t="s">
        <v>43</v>
      </c>
      <c r="F72" s="178">
        <v>11072.09</v>
      </c>
      <c r="G72" s="151"/>
    </row>
    <row r="73" spans="2:7">
      <c r="B73" s="83" t="s">
        <v>106</v>
      </c>
      <c r="C73" s="34">
        <v>45747</v>
      </c>
      <c r="D73" s="33" t="s">
        <v>103</v>
      </c>
      <c r="E73" s="63" t="s">
        <v>43</v>
      </c>
      <c r="F73" s="178">
        <v>619269.65</v>
      </c>
      <c r="G73" s="151"/>
    </row>
    <row r="74" spans="2:7">
      <c r="B74" s="83" t="s">
        <v>107</v>
      </c>
      <c r="C74" s="34">
        <v>45747</v>
      </c>
      <c r="D74" s="33" t="s">
        <v>103</v>
      </c>
      <c r="E74" s="63" t="s">
        <v>43</v>
      </c>
      <c r="F74" s="178">
        <v>131.13999999999999</v>
      </c>
      <c r="G74" s="151"/>
    </row>
    <row r="75" spans="2:7">
      <c r="B75" s="83" t="s">
        <v>108</v>
      </c>
      <c r="C75" s="34">
        <v>45747</v>
      </c>
      <c r="D75" s="33" t="s">
        <v>103</v>
      </c>
      <c r="E75" s="63" t="s">
        <v>43</v>
      </c>
      <c r="F75" s="178">
        <v>2145.34</v>
      </c>
      <c r="G75" s="151"/>
    </row>
    <row r="76" spans="2:7">
      <c r="B76" s="83" t="s">
        <v>109</v>
      </c>
      <c r="C76" s="34">
        <v>45743</v>
      </c>
      <c r="D76" s="49" t="s">
        <v>110</v>
      </c>
      <c r="E76" s="63" t="s">
        <v>12</v>
      </c>
      <c r="F76" s="178">
        <v>4972543.5999999996</v>
      </c>
      <c r="G76" s="151"/>
    </row>
    <row r="77" spans="2:7">
      <c r="B77" s="162" t="s">
        <v>111</v>
      </c>
      <c r="C77" s="34">
        <v>45727</v>
      </c>
      <c r="D77" s="49" t="s">
        <v>88</v>
      </c>
      <c r="E77" s="63" t="s">
        <v>78</v>
      </c>
      <c r="F77" s="178">
        <v>46728</v>
      </c>
      <c r="G77" s="151"/>
    </row>
    <row r="78" spans="2:7">
      <c r="B78" s="231" t="s">
        <v>36</v>
      </c>
      <c r="C78" s="34">
        <v>45747</v>
      </c>
      <c r="D78" s="49" t="s">
        <v>112</v>
      </c>
      <c r="E78" s="63" t="s">
        <v>113</v>
      </c>
      <c r="F78" s="178">
        <v>82600</v>
      </c>
      <c r="G78" s="151"/>
    </row>
    <row r="79" spans="2:7" ht="17.25">
      <c r="B79" s="164"/>
      <c r="C79" s="165"/>
      <c r="D79" s="166" t="s">
        <v>114</v>
      </c>
      <c r="E79" s="166"/>
      <c r="F79" s="169"/>
      <c r="G79" s="169">
        <f>SUM(F1:F78)</f>
        <v>51135411.839999996</v>
      </c>
    </row>
    <row r="80" spans="2:7">
      <c r="C80" s="10"/>
      <c r="D80" s="184"/>
      <c r="E80" s="99"/>
      <c r="F80" s="10"/>
      <c r="G80" s="11"/>
    </row>
    <row r="81" spans="2:7">
      <c r="B81" s="10"/>
      <c r="C81" s="10"/>
      <c r="D81" s="184"/>
      <c r="E81" s="99"/>
      <c r="F81" s="10"/>
      <c r="G81" s="11"/>
    </row>
    <row r="82" spans="2:7">
      <c r="B82" s="10"/>
      <c r="C82" s="10"/>
      <c r="D82" s="184"/>
      <c r="E82" s="99"/>
      <c r="F82" s="235"/>
      <c r="G82" s="235"/>
    </row>
    <row r="83" spans="2:7">
      <c r="B83" s="233" t="s">
        <v>115</v>
      </c>
      <c r="C83" s="233"/>
      <c r="D83" s="64" t="s">
        <v>116</v>
      </c>
      <c r="E83" s="100"/>
      <c r="F83" s="233" t="s">
        <v>117</v>
      </c>
      <c r="G83" s="233"/>
    </row>
    <row r="84" spans="2:7">
      <c r="B84" s="236" t="s">
        <v>118</v>
      </c>
      <c r="C84" s="236"/>
      <c r="D84" s="65" t="s">
        <v>119</v>
      </c>
      <c r="E84" s="101"/>
      <c r="F84" s="233" t="s">
        <v>120</v>
      </c>
      <c r="G84" s="233"/>
    </row>
    <row r="85" spans="2:7">
      <c r="B85" s="236" t="s">
        <v>121</v>
      </c>
      <c r="C85" s="236"/>
      <c r="D85" s="65" t="s">
        <v>122</v>
      </c>
      <c r="E85" s="101"/>
      <c r="F85" s="233" t="s">
        <v>123</v>
      </c>
      <c r="G85" s="233"/>
    </row>
    <row r="88" spans="2:7">
      <c r="B88" s="10"/>
      <c r="C88" s="10"/>
      <c r="D88" s="184"/>
      <c r="E88" s="102"/>
      <c r="F88" s="10"/>
      <c r="G88" s="10"/>
    </row>
  </sheetData>
  <sortState xmlns:xlrd2="http://schemas.microsoft.com/office/spreadsheetml/2017/richdata2" ref="B11:F61">
    <sortCondition ref="D11:D61"/>
  </sortState>
  <mergeCells count="11">
    <mergeCell ref="F83:G83"/>
    <mergeCell ref="F84:G84"/>
    <mergeCell ref="F85:G85"/>
    <mergeCell ref="B4:G4"/>
    <mergeCell ref="B5:G5"/>
    <mergeCell ref="B6:G6"/>
    <mergeCell ref="B7:G7"/>
    <mergeCell ref="F82:G82"/>
    <mergeCell ref="B83:C83"/>
    <mergeCell ref="B84:C84"/>
    <mergeCell ref="B85:C85"/>
  </mergeCells>
  <phoneticPr fontId="13" type="noConversion"/>
  <conditionalFormatting sqref="B79 B22:B30">
    <cfRule type="duplicateValues" dxfId="59" priority="859"/>
  </conditionalFormatting>
  <conditionalFormatting sqref="B68 B31:B33 B36:B43">
    <cfRule type="duplicateValues" dxfId="58" priority="14"/>
  </conditionalFormatting>
  <conditionalFormatting sqref="B76:B78">
    <cfRule type="duplicateValues" dxfId="57" priority="13"/>
  </conditionalFormatting>
  <conditionalFormatting sqref="B67 B44:B60">
    <cfRule type="duplicateValues" dxfId="56" priority="12"/>
  </conditionalFormatting>
  <conditionalFormatting sqref="B34">
    <cfRule type="duplicateValues" dxfId="55" priority="10"/>
  </conditionalFormatting>
  <conditionalFormatting sqref="B35">
    <cfRule type="duplicateValues" dxfId="54" priority="6"/>
  </conditionalFormatting>
  <conditionalFormatting sqref="B61">
    <cfRule type="duplicateValues" dxfId="53" priority="1213"/>
  </conditionalFormatting>
  <conditionalFormatting sqref="B11:B21">
    <cfRule type="duplicateValues" dxfId="52" priority="1218"/>
  </conditionalFormatting>
  <conditionalFormatting sqref="B62:B66">
    <cfRule type="duplicateValues" dxfId="51" priority="1223"/>
  </conditionalFormatting>
  <conditionalFormatting sqref="B69:B75">
    <cfRule type="duplicateValues" dxfId="50" priority="1"/>
  </conditionalFormatting>
  <pageMargins left="0.11811023622047245" right="0.11811023622047245" top="1.1417322834645669" bottom="0.74803149606299213" header="0.31496062992125984" footer="0.31496062992125984"/>
  <pageSetup scale="52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CB74-FAF2-4C36-9E1E-8AF8BD165584}">
  <sheetPr>
    <pageSetUpPr fitToPage="1"/>
  </sheetPr>
  <dimension ref="A9:CD239"/>
  <sheetViews>
    <sheetView zoomScale="70" zoomScaleNormal="70" workbookViewId="0">
      <selection activeCell="K240" sqref="A1:K240"/>
    </sheetView>
  </sheetViews>
  <sheetFormatPr defaultColWidth="11.42578125" defaultRowHeight="16.5"/>
  <cols>
    <col min="2" max="3" width="50.7109375" customWidth="1"/>
    <col min="4" max="4" width="23.7109375" style="74" customWidth="1"/>
    <col min="5" max="5" width="15.42578125" customWidth="1"/>
    <col min="6" max="6" width="24.5703125" customWidth="1"/>
    <col min="7" max="7" width="17.7109375" customWidth="1"/>
    <col min="8" max="8" width="23" style="4" customWidth="1"/>
    <col min="9" max="9" width="23.42578125" bestFit="1" customWidth="1"/>
    <col min="10" max="10" width="14" customWidth="1"/>
    <col min="11" max="11" width="15.42578125" bestFit="1" customWidth="1"/>
    <col min="12" max="12" width="15.7109375" bestFit="1" customWidth="1"/>
    <col min="13" max="82" width="11"/>
  </cols>
  <sheetData>
    <row r="9" spans="2:10" ht="22.5">
      <c r="B9" s="238" t="s">
        <v>0</v>
      </c>
      <c r="C9" s="238"/>
      <c r="D9" s="238"/>
      <c r="E9" s="238"/>
      <c r="F9" s="238"/>
      <c r="G9" s="238"/>
      <c r="H9" s="238"/>
      <c r="I9" s="238"/>
      <c r="J9" s="238"/>
    </row>
    <row r="10" spans="2:10" ht="22.5">
      <c r="B10" s="238" t="s">
        <v>1</v>
      </c>
      <c r="C10" s="238"/>
      <c r="D10" s="238"/>
      <c r="E10" s="238"/>
      <c r="F10" s="238"/>
      <c r="G10" s="238"/>
      <c r="H10" s="238"/>
      <c r="I10" s="238"/>
      <c r="J10" s="238"/>
    </row>
    <row r="11" spans="2:10" ht="22.5">
      <c r="B11" s="238" t="s">
        <v>124</v>
      </c>
      <c r="C11" s="238"/>
      <c r="D11" s="238"/>
      <c r="E11" s="238"/>
      <c r="F11" s="238"/>
      <c r="G11" s="238"/>
      <c r="H11" s="238"/>
      <c r="I11" s="238"/>
      <c r="J11" s="238"/>
    </row>
    <row r="12" spans="2:10" ht="23.25" thickBot="1">
      <c r="B12" s="238" t="s">
        <v>125</v>
      </c>
      <c r="C12" s="238"/>
      <c r="D12" s="238"/>
      <c r="E12" s="238"/>
      <c r="F12" s="238"/>
      <c r="G12" s="238"/>
      <c r="H12" s="238"/>
      <c r="I12" s="238"/>
      <c r="J12" s="238"/>
    </row>
    <row r="13" spans="2:10" ht="19.5" thickBot="1">
      <c r="B13" s="66" t="s">
        <v>126</v>
      </c>
      <c r="C13" s="66" t="s">
        <v>7</v>
      </c>
      <c r="D13" s="67" t="s">
        <v>127</v>
      </c>
      <c r="E13" s="66" t="s">
        <v>128</v>
      </c>
      <c r="F13" s="68" t="s">
        <v>129</v>
      </c>
      <c r="G13" s="69" t="s">
        <v>130</v>
      </c>
      <c r="H13" s="70" t="s">
        <v>131</v>
      </c>
      <c r="I13" s="71" t="s">
        <v>132</v>
      </c>
      <c r="J13" s="69" t="s">
        <v>133</v>
      </c>
    </row>
    <row r="14" spans="2:10" s="31" customFormat="1">
      <c r="B14" s="87" t="s">
        <v>134</v>
      </c>
      <c r="C14" s="88" t="s">
        <v>12</v>
      </c>
      <c r="D14" s="84" t="s">
        <v>135</v>
      </c>
      <c r="E14" s="89">
        <v>41298</v>
      </c>
      <c r="F14" s="90">
        <v>54885.4</v>
      </c>
      <c r="G14" s="47" t="s">
        <v>136</v>
      </c>
      <c r="H14" s="91"/>
      <c r="I14" s="85">
        <f>+F14-H14</f>
        <v>54885.4</v>
      </c>
      <c r="J14" s="86" t="s">
        <v>137</v>
      </c>
    </row>
    <row r="15" spans="2:10" s="31" customFormat="1">
      <c r="B15" s="41" t="s">
        <v>138</v>
      </c>
      <c r="C15" s="39" t="s">
        <v>139</v>
      </c>
      <c r="D15" s="42" t="s">
        <v>140</v>
      </c>
      <c r="E15" s="43">
        <v>41410</v>
      </c>
      <c r="F15" s="20">
        <v>2714629.18</v>
      </c>
      <c r="G15" s="47" t="s">
        <v>136</v>
      </c>
      <c r="H15" s="21">
        <v>2261333.6</v>
      </c>
      <c r="I15" s="50">
        <f t="shared" ref="I15:I88" si="0">+F15-H15</f>
        <v>453295.58000000007</v>
      </c>
      <c r="J15" s="62" t="s">
        <v>137</v>
      </c>
    </row>
    <row r="16" spans="2:10" s="31" customFormat="1">
      <c r="B16" s="41" t="s">
        <v>141</v>
      </c>
      <c r="C16" s="39" t="s">
        <v>12</v>
      </c>
      <c r="D16" s="42" t="s">
        <v>142</v>
      </c>
      <c r="E16" s="43">
        <v>41484</v>
      </c>
      <c r="F16" s="20">
        <v>582796.1</v>
      </c>
      <c r="G16" s="47" t="s">
        <v>136</v>
      </c>
      <c r="H16" s="21"/>
      <c r="I16" s="50">
        <f t="shared" si="0"/>
        <v>582796.1</v>
      </c>
      <c r="J16" s="62" t="s">
        <v>137</v>
      </c>
    </row>
    <row r="17" spans="2:10" s="31" customFormat="1">
      <c r="B17" s="41" t="s">
        <v>143</v>
      </c>
      <c r="C17" s="39" t="s">
        <v>12</v>
      </c>
      <c r="D17" s="42" t="s">
        <v>144</v>
      </c>
      <c r="E17" s="44">
        <v>41548</v>
      </c>
      <c r="F17" s="22">
        <v>130508</v>
      </c>
      <c r="G17" s="47" t="s">
        <v>136</v>
      </c>
      <c r="H17" s="21"/>
      <c r="I17" s="50">
        <f t="shared" si="0"/>
        <v>130508</v>
      </c>
      <c r="J17" s="62" t="s">
        <v>137</v>
      </c>
    </row>
    <row r="18" spans="2:10" s="31" customFormat="1">
      <c r="B18" s="41" t="s">
        <v>145</v>
      </c>
      <c r="C18" s="39" t="s">
        <v>12</v>
      </c>
      <c r="D18" s="42" t="s">
        <v>146</v>
      </c>
      <c r="E18" s="43">
        <v>41576</v>
      </c>
      <c r="F18" s="22">
        <v>175973.4</v>
      </c>
      <c r="G18" s="47" t="s">
        <v>136</v>
      </c>
      <c r="H18" s="21"/>
      <c r="I18" s="50">
        <f t="shared" si="0"/>
        <v>175973.4</v>
      </c>
      <c r="J18" s="62" t="s">
        <v>137</v>
      </c>
    </row>
    <row r="19" spans="2:10" s="31" customFormat="1">
      <c r="B19" s="41" t="s">
        <v>147</v>
      </c>
      <c r="C19" s="39" t="s">
        <v>148</v>
      </c>
      <c r="D19" s="42" t="s">
        <v>149</v>
      </c>
      <c r="E19" s="43">
        <v>41729</v>
      </c>
      <c r="F19" s="20">
        <v>113073.5</v>
      </c>
      <c r="G19" s="47" t="s">
        <v>136</v>
      </c>
      <c r="H19" s="21"/>
      <c r="I19" s="50">
        <f t="shared" si="0"/>
        <v>113073.5</v>
      </c>
      <c r="J19" s="62" t="s">
        <v>137</v>
      </c>
    </row>
    <row r="20" spans="2:10" s="31" customFormat="1">
      <c r="B20" s="41" t="s">
        <v>150</v>
      </c>
      <c r="C20" s="39" t="s">
        <v>12</v>
      </c>
      <c r="D20" s="42" t="s">
        <v>151</v>
      </c>
      <c r="E20" s="43">
        <v>41976</v>
      </c>
      <c r="F20" s="22">
        <v>10856</v>
      </c>
      <c r="G20" s="47" t="s">
        <v>136</v>
      </c>
      <c r="H20" s="21"/>
      <c r="I20" s="50">
        <f t="shared" si="0"/>
        <v>10856</v>
      </c>
      <c r="J20" s="62" t="s">
        <v>137</v>
      </c>
    </row>
    <row r="21" spans="2:10" s="31" customFormat="1">
      <c r="B21" s="45" t="s">
        <v>152</v>
      </c>
      <c r="C21" s="39" t="s">
        <v>153</v>
      </c>
      <c r="D21" s="42" t="s">
        <v>154</v>
      </c>
      <c r="E21" s="43">
        <v>42037</v>
      </c>
      <c r="F21" s="20">
        <v>476468.9</v>
      </c>
      <c r="G21" s="47" t="s">
        <v>136</v>
      </c>
      <c r="H21" s="21"/>
      <c r="I21" s="50">
        <f t="shared" si="0"/>
        <v>476468.9</v>
      </c>
      <c r="J21" s="62" t="s">
        <v>137</v>
      </c>
    </row>
    <row r="22" spans="2:10" s="31" customFormat="1">
      <c r="B22" s="41" t="s">
        <v>155</v>
      </c>
      <c r="C22" s="39" t="s">
        <v>12</v>
      </c>
      <c r="D22" s="42" t="s">
        <v>156</v>
      </c>
      <c r="E22" s="43">
        <v>42125</v>
      </c>
      <c r="F22" s="20">
        <v>595720.64</v>
      </c>
      <c r="G22" s="47" t="s">
        <v>136</v>
      </c>
      <c r="H22" s="21"/>
      <c r="I22" s="50">
        <f t="shared" si="0"/>
        <v>595720.64</v>
      </c>
      <c r="J22" s="62" t="s">
        <v>137</v>
      </c>
    </row>
    <row r="23" spans="2:10" s="31" customFormat="1">
      <c r="B23" s="41" t="s">
        <v>157</v>
      </c>
      <c r="C23" s="39" t="s">
        <v>12</v>
      </c>
      <c r="D23" s="42" t="s">
        <v>158</v>
      </c>
      <c r="E23" s="44">
        <v>42208</v>
      </c>
      <c r="F23" s="22">
        <v>1593000</v>
      </c>
      <c r="G23" s="47" t="s">
        <v>136</v>
      </c>
      <c r="H23" s="21">
        <v>1000000</v>
      </c>
      <c r="I23" s="50">
        <f t="shared" si="0"/>
        <v>593000</v>
      </c>
      <c r="J23" s="62" t="s">
        <v>137</v>
      </c>
    </row>
    <row r="24" spans="2:10" s="31" customFormat="1">
      <c r="B24" s="41" t="s">
        <v>159</v>
      </c>
      <c r="C24" s="39" t="s">
        <v>12</v>
      </c>
      <c r="D24" s="42" t="s">
        <v>160</v>
      </c>
      <c r="E24" s="43">
        <v>42248</v>
      </c>
      <c r="F24" s="20">
        <v>269394.2</v>
      </c>
      <c r="G24" s="47" t="s">
        <v>136</v>
      </c>
      <c r="H24" s="21"/>
      <c r="I24" s="50">
        <f t="shared" si="0"/>
        <v>269394.2</v>
      </c>
      <c r="J24" s="62" t="s">
        <v>137</v>
      </c>
    </row>
    <row r="25" spans="2:10" s="31" customFormat="1">
      <c r="B25" s="41" t="s">
        <v>161</v>
      </c>
      <c r="C25" s="39" t="s">
        <v>162</v>
      </c>
      <c r="D25" s="42" t="s">
        <v>163</v>
      </c>
      <c r="E25" s="43">
        <v>42338</v>
      </c>
      <c r="F25" s="23">
        <v>2242000</v>
      </c>
      <c r="G25" s="47" t="s">
        <v>136</v>
      </c>
      <c r="H25" s="21"/>
      <c r="I25" s="50">
        <f t="shared" si="0"/>
        <v>2242000</v>
      </c>
      <c r="J25" s="62" t="s">
        <v>137</v>
      </c>
    </row>
    <row r="26" spans="2:10" s="31" customFormat="1">
      <c r="B26" s="41" t="s">
        <v>164</v>
      </c>
      <c r="C26" s="39" t="s">
        <v>12</v>
      </c>
      <c r="D26" s="42" t="s">
        <v>165</v>
      </c>
      <c r="E26" s="40">
        <v>42353</v>
      </c>
      <c r="F26" s="24">
        <v>137352</v>
      </c>
      <c r="G26" s="47" t="s">
        <v>136</v>
      </c>
      <c r="H26" s="21"/>
      <c r="I26" s="50">
        <f t="shared" si="0"/>
        <v>137352</v>
      </c>
      <c r="J26" s="62" t="s">
        <v>137</v>
      </c>
    </row>
    <row r="27" spans="2:10" s="31" customFormat="1">
      <c r="B27" s="41" t="s">
        <v>164</v>
      </c>
      <c r="C27" s="39" t="s">
        <v>12</v>
      </c>
      <c r="D27" s="42" t="s">
        <v>166</v>
      </c>
      <c r="E27" s="40">
        <v>42356</v>
      </c>
      <c r="F27" s="24">
        <v>104430</v>
      </c>
      <c r="G27" s="47" t="s">
        <v>136</v>
      </c>
      <c r="H27" s="21"/>
      <c r="I27" s="50">
        <f t="shared" si="0"/>
        <v>104430</v>
      </c>
      <c r="J27" s="62" t="s">
        <v>137</v>
      </c>
    </row>
    <row r="28" spans="2:10" s="31" customFormat="1">
      <c r="B28" s="41" t="s">
        <v>164</v>
      </c>
      <c r="C28" s="39" t="s">
        <v>12</v>
      </c>
      <c r="D28" s="42" t="s">
        <v>167</v>
      </c>
      <c r="E28" s="40">
        <v>42360</v>
      </c>
      <c r="F28" s="24">
        <v>53996.800000000003</v>
      </c>
      <c r="G28" s="47" t="s">
        <v>136</v>
      </c>
      <c r="H28" s="21"/>
      <c r="I28" s="50">
        <f t="shared" si="0"/>
        <v>53996.800000000003</v>
      </c>
      <c r="J28" s="62" t="s">
        <v>137</v>
      </c>
    </row>
    <row r="29" spans="2:10" s="31" customFormat="1">
      <c r="B29" s="41" t="s">
        <v>164</v>
      </c>
      <c r="C29" s="39" t="s">
        <v>12</v>
      </c>
      <c r="D29" s="42" t="s">
        <v>168</v>
      </c>
      <c r="E29" s="40">
        <v>42360</v>
      </c>
      <c r="F29" s="24">
        <v>73301.600000000006</v>
      </c>
      <c r="G29" s="47" t="s">
        <v>136</v>
      </c>
      <c r="H29" s="21"/>
      <c r="I29" s="50">
        <f t="shared" si="0"/>
        <v>73301.600000000006</v>
      </c>
      <c r="J29" s="62" t="s">
        <v>137</v>
      </c>
    </row>
    <row r="30" spans="2:10" s="31" customFormat="1">
      <c r="B30" s="41" t="s">
        <v>164</v>
      </c>
      <c r="C30" s="39" t="s">
        <v>12</v>
      </c>
      <c r="D30" s="42" t="s">
        <v>169</v>
      </c>
      <c r="E30" s="40">
        <v>42366</v>
      </c>
      <c r="F30" s="24">
        <v>8572.7000000000007</v>
      </c>
      <c r="G30" s="47" t="s">
        <v>136</v>
      </c>
      <c r="H30" s="21"/>
      <c r="I30" s="50">
        <f t="shared" si="0"/>
        <v>8572.7000000000007</v>
      </c>
      <c r="J30" s="62" t="s">
        <v>137</v>
      </c>
    </row>
    <row r="31" spans="2:10" s="31" customFormat="1">
      <c r="B31" s="41" t="s">
        <v>164</v>
      </c>
      <c r="C31" s="39" t="s">
        <v>12</v>
      </c>
      <c r="D31" s="42" t="s">
        <v>170</v>
      </c>
      <c r="E31" s="40">
        <v>42368</v>
      </c>
      <c r="F31" s="24">
        <v>18325.400000000001</v>
      </c>
      <c r="G31" s="47" t="s">
        <v>136</v>
      </c>
      <c r="H31" s="21"/>
      <c r="I31" s="50">
        <f>+F31-H31</f>
        <v>18325.400000000001</v>
      </c>
      <c r="J31" s="62" t="s">
        <v>137</v>
      </c>
    </row>
    <row r="32" spans="2:10" s="31" customFormat="1">
      <c r="B32" s="41" t="s">
        <v>164</v>
      </c>
      <c r="C32" s="39" t="s">
        <v>12</v>
      </c>
      <c r="D32" s="42" t="s">
        <v>171</v>
      </c>
      <c r="E32" s="40">
        <v>42368</v>
      </c>
      <c r="F32" s="24">
        <v>7198</v>
      </c>
      <c r="G32" s="47" t="s">
        <v>136</v>
      </c>
      <c r="H32" s="21"/>
      <c r="I32" s="50">
        <f>+F32-H32</f>
        <v>7198</v>
      </c>
      <c r="J32" s="62" t="s">
        <v>137</v>
      </c>
    </row>
    <row r="33" spans="2:10" s="31" customFormat="1">
      <c r="B33" s="45" t="s">
        <v>172</v>
      </c>
      <c r="C33" s="39" t="s">
        <v>12</v>
      </c>
      <c r="D33" s="42" t="s">
        <v>173</v>
      </c>
      <c r="E33" s="43">
        <v>42368</v>
      </c>
      <c r="F33" s="24">
        <v>87497</v>
      </c>
      <c r="G33" s="47" t="s">
        <v>136</v>
      </c>
      <c r="H33" s="21"/>
      <c r="I33" s="50">
        <f t="shared" si="0"/>
        <v>87497</v>
      </c>
      <c r="J33" s="62" t="s">
        <v>137</v>
      </c>
    </row>
    <row r="34" spans="2:10" s="31" customFormat="1">
      <c r="B34" s="45" t="s">
        <v>172</v>
      </c>
      <c r="C34" s="39" t="s">
        <v>12</v>
      </c>
      <c r="D34" s="42" t="s">
        <v>174</v>
      </c>
      <c r="E34" s="43">
        <v>42429</v>
      </c>
      <c r="F34" s="22">
        <v>69797</v>
      </c>
      <c r="G34" s="47" t="s">
        <v>136</v>
      </c>
      <c r="H34" s="21"/>
      <c r="I34" s="50">
        <f t="shared" ref="I34:I40" si="1">+F34-H34</f>
        <v>69797</v>
      </c>
      <c r="J34" s="62" t="s">
        <v>137</v>
      </c>
    </row>
    <row r="35" spans="2:10" s="31" customFormat="1">
      <c r="B35" s="45" t="s">
        <v>172</v>
      </c>
      <c r="C35" s="39" t="s">
        <v>12</v>
      </c>
      <c r="D35" s="42" t="s">
        <v>175</v>
      </c>
      <c r="E35" s="43">
        <v>42710</v>
      </c>
      <c r="F35" s="24">
        <v>20709</v>
      </c>
      <c r="G35" s="47" t="s">
        <v>136</v>
      </c>
      <c r="H35" s="21"/>
      <c r="I35" s="50">
        <f t="shared" si="1"/>
        <v>20709</v>
      </c>
      <c r="J35" s="62" t="s">
        <v>137</v>
      </c>
    </row>
    <row r="36" spans="2:10" s="31" customFormat="1">
      <c r="B36" s="45" t="s">
        <v>172</v>
      </c>
      <c r="C36" s="39" t="s">
        <v>12</v>
      </c>
      <c r="D36" s="42" t="s">
        <v>176</v>
      </c>
      <c r="E36" s="43">
        <v>42786</v>
      </c>
      <c r="F36" s="24">
        <v>253251.6</v>
      </c>
      <c r="G36" s="47" t="s">
        <v>136</v>
      </c>
      <c r="H36" s="21"/>
      <c r="I36" s="50">
        <f t="shared" si="1"/>
        <v>253251.6</v>
      </c>
      <c r="J36" s="62" t="s">
        <v>137</v>
      </c>
    </row>
    <row r="37" spans="2:10" s="31" customFormat="1">
      <c r="B37" s="45" t="s">
        <v>172</v>
      </c>
      <c r="C37" s="39" t="s">
        <v>12</v>
      </c>
      <c r="D37" s="42" t="s">
        <v>177</v>
      </c>
      <c r="E37" s="43">
        <v>42786</v>
      </c>
      <c r="F37" s="24">
        <v>86022</v>
      </c>
      <c r="G37" s="47" t="s">
        <v>136</v>
      </c>
      <c r="H37" s="21"/>
      <c r="I37" s="50">
        <f t="shared" si="1"/>
        <v>86022</v>
      </c>
      <c r="J37" s="62" t="s">
        <v>137</v>
      </c>
    </row>
    <row r="38" spans="2:10" s="31" customFormat="1">
      <c r="B38" s="45" t="s">
        <v>172</v>
      </c>
      <c r="C38" s="39" t="s">
        <v>12</v>
      </c>
      <c r="D38" s="42" t="s">
        <v>178</v>
      </c>
      <c r="E38" s="43">
        <v>42786</v>
      </c>
      <c r="F38" s="24">
        <v>111510</v>
      </c>
      <c r="G38" s="47" t="s">
        <v>136</v>
      </c>
      <c r="H38" s="21"/>
      <c r="I38" s="50">
        <f t="shared" si="1"/>
        <v>111510</v>
      </c>
      <c r="J38" s="62" t="s">
        <v>137</v>
      </c>
    </row>
    <row r="39" spans="2:10" s="31" customFormat="1">
      <c r="B39" s="45" t="s">
        <v>172</v>
      </c>
      <c r="C39" s="39" t="s">
        <v>12</v>
      </c>
      <c r="D39" s="42" t="s">
        <v>179</v>
      </c>
      <c r="E39" s="43">
        <v>42786</v>
      </c>
      <c r="F39" s="24">
        <v>149860</v>
      </c>
      <c r="G39" s="47" t="s">
        <v>136</v>
      </c>
      <c r="H39" s="21"/>
      <c r="I39" s="50">
        <f t="shared" si="1"/>
        <v>149860</v>
      </c>
      <c r="J39" s="62" t="s">
        <v>137</v>
      </c>
    </row>
    <row r="40" spans="2:10" s="31" customFormat="1">
      <c r="B40" s="45" t="s">
        <v>172</v>
      </c>
      <c r="C40" s="39" t="s">
        <v>12</v>
      </c>
      <c r="D40" s="42" t="s">
        <v>180</v>
      </c>
      <c r="E40" s="43">
        <v>42786</v>
      </c>
      <c r="F40" s="24">
        <v>111510</v>
      </c>
      <c r="G40" s="47" t="s">
        <v>136</v>
      </c>
      <c r="H40" s="21"/>
      <c r="I40" s="50">
        <f t="shared" si="1"/>
        <v>111510</v>
      </c>
      <c r="J40" s="62" t="s">
        <v>137</v>
      </c>
    </row>
    <row r="41" spans="2:10" s="31" customFormat="1">
      <c r="B41" s="41" t="s">
        <v>181</v>
      </c>
      <c r="C41" s="39" t="s">
        <v>38</v>
      </c>
      <c r="D41" s="42" t="s">
        <v>182</v>
      </c>
      <c r="E41" s="44">
        <v>42401</v>
      </c>
      <c r="F41" s="24">
        <v>25000</v>
      </c>
      <c r="G41" s="47" t="s">
        <v>136</v>
      </c>
      <c r="H41" s="21"/>
      <c r="I41" s="50">
        <f t="shared" si="0"/>
        <v>25000</v>
      </c>
      <c r="J41" s="62" t="s">
        <v>137</v>
      </c>
    </row>
    <row r="42" spans="2:10" s="31" customFormat="1">
      <c r="B42" s="41" t="s">
        <v>181</v>
      </c>
      <c r="C42" s="39" t="s">
        <v>38</v>
      </c>
      <c r="D42" s="42" t="s">
        <v>183</v>
      </c>
      <c r="E42" s="44">
        <v>42409</v>
      </c>
      <c r="F42" s="24">
        <v>25000</v>
      </c>
      <c r="G42" s="47" t="s">
        <v>136</v>
      </c>
      <c r="H42" s="21"/>
      <c r="I42" s="50">
        <f t="shared" si="0"/>
        <v>25000</v>
      </c>
      <c r="J42" s="62" t="s">
        <v>137</v>
      </c>
    </row>
    <row r="43" spans="2:10" s="31" customFormat="1">
      <c r="B43" s="41" t="s">
        <v>184</v>
      </c>
      <c r="C43" s="39" t="s">
        <v>12</v>
      </c>
      <c r="D43" s="42" t="s">
        <v>185</v>
      </c>
      <c r="E43" s="44">
        <v>42409</v>
      </c>
      <c r="F43" s="18">
        <v>440871.6</v>
      </c>
      <c r="G43" s="47" t="s">
        <v>136</v>
      </c>
      <c r="H43" s="21"/>
      <c r="I43" s="50">
        <f t="shared" si="0"/>
        <v>440871.6</v>
      </c>
      <c r="J43" s="62" t="s">
        <v>137</v>
      </c>
    </row>
    <row r="44" spans="2:10" s="31" customFormat="1">
      <c r="B44" s="41" t="s">
        <v>184</v>
      </c>
      <c r="C44" s="39" t="s">
        <v>12</v>
      </c>
      <c r="D44" s="42" t="s">
        <v>186</v>
      </c>
      <c r="E44" s="44">
        <v>42409</v>
      </c>
      <c r="F44" s="18">
        <v>1580049.5</v>
      </c>
      <c r="G44" s="47" t="s">
        <v>136</v>
      </c>
      <c r="H44" s="21"/>
      <c r="I44" s="50">
        <f t="shared" si="0"/>
        <v>1580049.5</v>
      </c>
      <c r="J44" s="62" t="s">
        <v>137</v>
      </c>
    </row>
    <row r="45" spans="2:10" s="31" customFormat="1">
      <c r="B45" s="41" t="s">
        <v>184</v>
      </c>
      <c r="C45" s="39" t="s">
        <v>12</v>
      </c>
      <c r="D45" s="42" t="s">
        <v>135</v>
      </c>
      <c r="E45" s="44">
        <v>42409</v>
      </c>
      <c r="F45" s="18">
        <v>879713.6</v>
      </c>
      <c r="G45" s="47" t="s">
        <v>136</v>
      </c>
      <c r="H45" s="21"/>
      <c r="I45" s="50">
        <f t="shared" si="0"/>
        <v>879713.6</v>
      </c>
      <c r="J45" s="62" t="s">
        <v>137</v>
      </c>
    </row>
    <row r="46" spans="2:10" s="31" customFormat="1">
      <c r="B46" s="41" t="s">
        <v>184</v>
      </c>
      <c r="C46" s="39" t="s">
        <v>12</v>
      </c>
      <c r="D46" s="42" t="s">
        <v>187</v>
      </c>
      <c r="E46" s="44">
        <v>42409</v>
      </c>
      <c r="F46" s="18">
        <v>355770</v>
      </c>
      <c r="G46" s="47" t="s">
        <v>136</v>
      </c>
      <c r="H46" s="21"/>
      <c r="I46" s="50">
        <f t="shared" si="0"/>
        <v>355770</v>
      </c>
      <c r="J46" s="62" t="s">
        <v>137</v>
      </c>
    </row>
    <row r="47" spans="2:10" s="31" customFormat="1">
      <c r="B47" s="41" t="s">
        <v>184</v>
      </c>
      <c r="C47" s="39" t="s">
        <v>12</v>
      </c>
      <c r="D47" s="42" t="s">
        <v>188</v>
      </c>
      <c r="E47" s="44">
        <v>42409</v>
      </c>
      <c r="F47" s="18">
        <v>323054.5</v>
      </c>
      <c r="G47" s="47" t="s">
        <v>136</v>
      </c>
      <c r="H47" s="21"/>
      <c r="I47" s="50">
        <f t="shared" si="0"/>
        <v>323054.5</v>
      </c>
      <c r="J47" s="62" t="s">
        <v>137</v>
      </c>
    </row>
    <row r="48" spans="2:10" s="31" customFormat="1">
      <c r="B48" s="41" t="s">
        <v>184</v>
      </c>
      <c r="C48" s="39" t="s">
        <v>12</v>
      </c>
      <c r="D48" s="42" t="s">
        <v>189</v>
      </c>
      <c r="E48" s="44">
        <v>42426</v>
      </c>
      <c r="F48" s="18">
        <v>134668.68</v>
      </c>
      <c r="G48" s="47" t="s">
        <v>136</v>
      </c>
      <c r="H48" s="21"/>
      <c r="I48" s="50">
        <f t="shared" si="0"/>
        <v>134668.68</v>
      </c>
      <c r="J48" s="62" t="s">
        <v>137</v>
      </c>
    </row>
    <row r="49" spans="2:10" s="31" customFormat="1">
      <c r="B49" s="41" t="s">
        <v>184</v>
      </c>
      <c r="C49" s="39" t="s">
        <v>12</v>
      </c>
      <c r="D49" s="42" t="s">
        <v>190</v>
      </c>
      <c r="E49" s="44">
        <v>42433</v>
      </c>
      <c r="F49" s="18">
        <v>547520</v>
      </c>
      <c r="G49" s="47" t="s">
        <v>136</v>
      </c>
      <c r="H49" s="21"/>
      <c r="I49" s="50">
        <f t="shared" si="0"/>
        <v>547520</v>
      </c>
      <c r="J49" s="62" t="s">
        <v>137</v>
      </c>
    </row>
    <row r="50" spans="2:10" s="31" customFormat="1">
      <c r="B50" s="41" t="s">
        <v>184</v>
      </c>
      <c r="C50" s="39" t="s">
        <v>12</v>
      </c>
      <c r="D50" s="42" t="s">
        <v>191</v>
      </c>
      <c r="E50" s="44">
        <v>42438</v>
      </c>
      <c r="F50" s="18">
        <v>557506.93000000005</v>
      </c>
      <c r="G50" s="47" t="s">
        <v>136</v>
      </c>
      <c r="H50" s="21"/>
      <c r="I50" s="50">
        <f t="shared" si="0"/>
        <v>557506.93000000005</v>
      </c>
      <c r="J50" s="62" t="s">
        <v>137</v>
      </c>
    </row>
    <row r="51" spans="2:10" s="31" customFormat="1">
      <c r="B51" s="41" t="s">
        <v>184</v>
      </c>
      <c r="C51" s="39" t="s">
        <v>12</v>
      </c>
      <c r="D51" s="42" t="s">
        <v>192</v>
      </c>
      <c r="E51" s="44">
        <v>42438</v>
      </c>
      <c r="F51" s="18">
        <v>609880.05000000005</v>
      </c>
      <c r="G51" s="47" t="s">
        <v>136</v>
      </c>
      <c r="H51" s="21"/>
      <c r="I51" s="50">
        <f t="shared" si="0"/>
        <v>609880.05000000005</v>
      </c>
      <c r="J51" s="62" t="s">
        <v>137</v>
      </c>
    </row>
    <row r="52" spans="2:10" s="31" customFormat="1">
      <c r="B52" s="41" t="s">
        <v>184</v>
      </c>
      <c r="C52" s="39" t="s">
        <v>12</v>
      </c>
      <c r="D52" s="42" t="s">
        <v>193</v>
      </c>
      <c r="E52" s="44">
        <v>42438</v>
      </c>
      <c r="F52" s="18">
        <v>674665</v>
      </c>
      <c r="G52" s="47" t="s">
        <v>136</v>
      </c>
      <c r="H52" s="21"/>
      <c r="I52" s="50">
        <f t="shared" si="0"/>
        <v>674665</v>
      </c>
      <c r="J52" s="62" t="s">
        <v>137</v>
      </c>
    </row>
    <row r="53" spans="2:10" s="31" customFormat="1">
      <c r="B53" s="41" t="s">
        <v>184</v>
      </c>
      <c r="C53" s="39" t="s">
        <v>12</v>
      </c>
      <c r="D53" s="42" t="s">
        <v>194</v>
      </c>
      <c r="E53" s="44">
        <v>42438</v>
      </c>
      <c r="F53" s="18">
        <v>258502.6</v>
      </c>
      <c r="G53" s="47" t="s">
        <v>136</v>
      </c>
      <c r="H53" s="21"/>
      <c r="I53" s="50">
        <f t="shared" si="0"/>
        <v>258502.6</v>
      </c>
      <c r="J53" s="62" t="s">
        <v>137</v>
      </c>
    </row>
    <row r="54" spans="2:10" s="31" customFormat="1">
      <c r="B54" s="41" t="s">
        <v>184</v>
      </c>
      <c r="C54" s="39" t="s">
        <v>12</v>
      </c>
      <c r="D54" s="42" t="s">
        <v>195</v>
      </c>
      <c r="E54" s="44">
        <v>42447</v>
      </c>
      <c r="F54" s="18">
        <v>169920</v>
      </c>
      <c r="G54" s="47" t="s">
        <v>136</v>
      </c>
      <c r="H54" s="21"/>
      <c r="I54" s="50">
        <f t="shared" si="0"/>
        <v>169920</v>
      </c>
      <c r="J54" s="62" t="s">
        <v>137</v>
      </c>
    </row>
    <row r="55" spans="2:10" s="31" customFormat="1">
      <c r="B55" s="41" t="s">
        <v>184</v>
      </c>
      <c r="C55" s="39" t="s">
        <v>12</v>
      </c>
      <c r="D55" s="42" t="s">
        <v>196</v>
      </c>
      <c r="E55" s="44">
        <v>42447</v>
      </c>
      <c r="F55" s="18">
        <v>477900</v>
      </c>
      <c r="G55" s="47" t="s">
        <v>136</v>
      </c>
      <c r="H55" s="21"/>
      <c r="I55" s="50">
        <f t="shared" si="0"/>
        <v>477900</v>
      </c>
      <c r="J55" s="62" t="s">
        <v>137</v>
      </c>
    </row>
    <row r="56" spans="2:10" s="31" customFormat="1">
      <c r="B56" s="41" t="s">
        <v>184</v>
      </c>
      <c r="C56" s="39" t="s">
        <v>12</v>
      </c>
      <c r="D56" s="42" t="s">
        <v>197</v>
      </c>
      <c r="E56" s="44">
        <v>42447</v>
      </c>
      <c r="F56" s="18">
        <v>226206</v>
      </c>
      <c r="G56" s="47" t="s">
        <v>136</v>
      </c>
      <c r="H56" s="21"/>
      <c r="I56" s="50">
        <f t="shared" si="0"/>
        <v>226206</v>
      </c>
      <c r="J56" s="62" t="s">
        <v>137</v>
      </c>
    </row>
    <row r="57" spans="2:10" s="31" customFormat="1">
      <c r="B57" s="41" t="s">
        <v>184</v>
      </c>
      <c r="C57" s="39" t="s">
        <v>12</v>
      </c>
      <c r="D57" s="42" t="s">
        <v>198</v>
      </c>
      <c r="E57" s="44">
        <v>42447</v>
      </c>
      <c r="F57" s="18">
        <v>854314.10100000002</v>
      </c>
      <c r="G57" s="47" t="s">
        <v>136</v>
      </c>
      <c r="H57" s="21"/>
      <c r="I57" s="50">
        <f t="shared" si="0"/>
        <v>854314.10100000002</v>
      </c>
      <c r="J57" s="62" t="s">
        <v>137</v>
      </c>
    </row>
    <row r="58" spans="2:10" s="31" customFormat="1">
      <c r="B58" s="41" t="s">
        <v>184</v>
      </c>
      <c r="C58" s="39" t="s">
        <v>12</v>
      </c>
      <c r="D58" s="42" t="s">
        <v>199</v>
      </c>
      <c r="E58" s="44">
        <v>42447</v>
      </c>
      <c r="F58" s="18">
        <v>571592</v>
      </c>
      <c r="G58" s="47" t="s">
        <v>136</v>
      </c>
      <c r="H58" s="21"/>
      <c r="I58" s="50">
        <f t="shared" si="0"/>
        <v>571592</v>
      </c>
      <c r="J58" s="62" t="s">
        <v>137</v>
      </c>
    </row>
    <row r="59" spans="2:10" s="31" customFormat="1">
      <c r="B59" s="41" t="s">
        <v>184</v>
      </c>
      <c r="C59" s="39" t="s">
        <v>12</v>
      </c>
      <c r="D59" s="42" t="s">
        <v>200</v>
      </c>
      <c r="E59" s="44">
        <v>42447</v>
      </c>
      <c r="F59" s="18">
        <v>697380</v>
      </c>
      <c r="G59" s="47" t="s">
        <v>136</v>
      </c>
      <c r="H59" s="21"/>
      <c r="I59" s="50">
        <f t="shared" si="0"/>
        <v>697380</v>
      </c>
      <c r="J59" s="62" t="s">
        <v>137</v>
      </c>
    </row>
    <row r="60" spans="2:10" s="31" customFormat="1">
      <c r="B60" s="41" t="s">
        <v>184</v>
      </c>
      <c r="C60" s="39" t="s">
        <v>12</v>
      </c>
      <c r="D60" s="42" t="s">
        <v>201</v>
      </c>
      <c r="E60" s="44">
        <v>42464</v>
      </c>
      <c r="F60" s="18">
        <v>414640.2</v>
      </c>
      <c r="G60" s="47" t="s">
        <v>136</v>
      </c>
      <c r="H60" s="21"/>
      <c r="I60" s="50">
        <f t="shared" si="0"/>
        <v>414640.2</v>
      </c>
      <c r="J60" s="62" t="s">
        <v>137</v>
      </c>
    </row>
    <row r="61" spans="2:10" s="31" customFormat="1">
      <c r="B61" s="41" t="s">
        <v>184</v>
      </c>
      <c r="C61" s="39" t="s">
        <v>12</v>
      </c>
      <c r="D61" s="42" t="s">
        <v>202</v>
      </c>
      <c r="E61" s="44">
        <v>42474</v>
      </c>
      <c r="F61" s="73">
        <v>114679.48</v>
      </c>
      <c r="G61" s="47" t="s">
        <v>136</v>
      </c>
      <c r="H61" s="21"/>
      <c r="I61" s="50">
        <f t="shared" si="0"/>
        <v>114679.48</v>
      </c>
      <c r="J61" s="62" t="s">
        <v>137</v>
      </c>
    </row>
    <row r="62" spans="2:10" s="31" customFormat="1">
      <c r="B62" s="41" t="s">
        <v>184</v>
      </c>
      <c r="C62" s="39" t="s">
        <v>12</v>
      </c>
      <c r="D62" s="42" t="s">
        <v>203</v>
      </c>
      <c r="E62" s="44">
        <v>42490</v>
      </c>
      <c r="F62" s="18">
        <v>1017750</v>
      </c>
      <c r="G62" s="47" t="s">
        <v>136</v>
      </c>
      <c r="H62" s="21"/>
      <c r="I62" s="50">
        <f t="shared" si="0"/>
        <v>1017750</v>
      </c>
      <c r="J62" s="62" t="s">
        <v>137</v>
      </c>
    </row>
    <row r="63" spans="2:10" s="31" customFormat="1">
      <c r="B63" s="41" t="s">
        <v>184</v>
      </c>
      <c r="C63" s="39" t="s">
        <v>12</v>
      </c>
      <c r="D63" s="42" t="s">
        <v>204</v>
      </c>
      <c r="E63" s="44">
        <v>42494</v>
      </c>
      <c r="F63" s="18">
        <v>142780</v>
      </c>
      <c r="G63" s="47" t="s">
        <v>136</v>
      </c>
      <c r="H63" s="21"/>
      <c r="I63" s="50">
        <f t="shared" si="0"/>
        <v>142780</v>
      </c>
      <c r="J63" s="62" t="s">
        <v>137</v>
      </c>
    </row>
    <row r="64" spans="2:10" s="31" customFormat="1">
      <c r="B64" s="41" t="s">
        <v>184</v>
      </c>
      <c r="C64" s="39" t="s">
        <v>12</v>
      </c>
      <c r="D64" s="42" t="s">
        <v>205</v>
      </c>
      <c r="E64" s="44">
        <v>42494</v>
      </c>
      <c r="F64" s="18">
        <v>589882</v>
      </c>
      <c r="G64" s="47" t="s">
        <v>136</v>
      </c>
      <c r="H64" s="21"/>
      <c r="I64" s="50">
        <f t="shared" si="0"/>
        <v>589882</v>
      </c>
      <c r="J64" s="62" t="s">
        <v>137</v>
      </c>
    </row>
    <row r="65" spans="2:10" s="31" customFormat="1">
      <c r="B65" s="41" t="s">
        <v>184</v>
      </c>
      <c r="C65" s="39" t="s">
        <v>12</v>
      </c>
      <c r="D65" s="42" t="s">
        <v>206</v>
      </c>
      <c r="E65" s="44">
        <v>42494</v>
      </c>
      <c r="F65" s="18">
        <v>589882</v>
      </c>
      <c r="G65" s="47" t="s">
        <v>136</v>
      </c>
      <c r="H65" s="21"/>
      <c r="I65" s="50">
        <f t="shared" si="0"/>
        <v>589882</v>
      </c>
      <c r="J65" s="62" t="s">
        <v>137</v>
      </c>
    </row>
    <row r="66" spans="2:10" s="31" customFormat="1">
      <c r="B66" s="41" t="s">
        <v>184</v>
      </c>
      <c r="C66" s="39" t="s">
        <v>12</v>
      </c>
      <c r="D66" s="42" t="s">
        <v>207</v>
      </c>
      <c r="E66" s="44">
        <v>42494</v>
      </c>
      <c r="F66" s="18">
        <v>1179764</v>
      </c>
      <c r="G66" s="47" t="s">
        <v>136</v>
      </c>
      <c r="H66" s="21"/>
      <c r="I66" s="50">
        <f t="shared" si="0"/>
        <v>1179764</v>
      </c>
      <c r="J66" s="62" t="s">
        <v>137</v>
      </c>
    </row>
    <row r="67" spans="2:10" s="31" customFormat="1">
      <c r="B67" s="41" t="s">
        <v>184</v>
      </c>
      <c r="C67" s="39" t="s">
        <v>12</v>
      </c>
      <c r="D67" s="42" t="s">
        <v>208</v>
      </c>
      <c r="E67" s="44">
        <v>42585</v>
      </c>
      <c r="F67" s="18">
        <v>295000</v>
      </c>
      <c r="G67" s="47" t="s">
        <v>136</v>
      </c>
      <c r="H67" s="21"/>
      <c r="I67" s="50">
        <f t="shared" si="0"/>
        <v>295000</v>
      </c>
      <c r="J67" s="62" t="s">
        <v>137</v>
      </c>
    </row>
    <row r="68" spans="2:10" s="31" customFormat="1">
      <c r="B68" s="41" t="s">
        <v>184</v>
      </c>
      <c r="C68" s="39" t="s">
        <v>12</v>
      </c>
      <c r="D68" s="42" t="s">
        <v>209</v>
      </c>
      <c r="E68" s="44">
        <v>42608</v>
      </c>
      <c r="F68" s="18">
        <v>141835.98000000001</v>
      </c>
      <c r="G68" s="47" t="s">
        <v>136</v>
      </c>
      <c r="H68" s="21"/>
      <c r="I68" s="50">
        <f t="shared" si="0"/>
        <v>141835.98000000001</v>
      </c>
      <c r="J68" s="62" t="s">
        <v>137</v>
      </c>
    </row>
    <row r="69" spans="2:10" s="31" customFormat="1">
      <c r="B69" s="41" t="s">
        <v>184</v>
      </c>
      <c r="C69" s="39" t="s">
        <v>12</v>
      </c>
      <c r="D69" s="42" t="s">
        <v>210</v>
      </c>
      <c r="E69" s="44">
        <v>42787</v>
      </c>
      <c r="F69" s="18">
        <v>25370</v>
      </c>
      <c r="G69" s="47" t="s">
        <v>136</v>
      </c>
      <c r="H69" s="21"/>
      <c r="I69" s="50">
        <f>+F69-H69</f>
        <v>25370</v>
      </c>
      <c r="J69" s="62" t="s">
        <v>137</v>
      </c>
    </row>
    <row r="70" spans="2:10" s="31" customFormat="1">
      <c r="B70" s="41" t="s">
        <v>184</v>
      </c>
      <c r="C70" s="39" t="s">
        <v>12</v>
      </c>
      <c r="D70" s="42" t="s">
        <v>211</v>
      </c>
      <c r="E70" s="44">
        <v>42811</v>
      </c>
      <c r="F70" s="18">
        <v>339840</v>
      </c>
      <c r="G70" s="47" t="s">
        <v>136</v>
      </c>
      <c r="H70" s="21"/>
      <c r="I70" s="50">
        <f>+F70-H70</f>
        <v>339840</v>
      </c>
      <c r="J70" s="62" t="s">
        <v>137</v>
      </c>
    </row>
    <row r="71" spans="2:10" s="31" customFormat="1">
      <c r="B71" s="41" t="s">
        <v>184</v>
      </c>
      <c r="C71" s="39" t="s">
        <v>12</v>
      </c>
      <c r="D71" s="42" t="s">
        <v>34</v>
      </c>
      <c r="E71" s="44">
        <v>42887</v>
      </c>
      <c r="F71" s="18">
        <v>543030.34</v>
      </c>
      <c r="G71" s="47" t="s">
        <v>136</v>
      </c>
      <c r="H71" s="21"/>
      <c r="I71" s="50">
        <f>+F71-H71</f>
        <v>543030.34</v>
      </c>
      <c r="J71" s="62" t="s">
        <v>137</v>
      </c>
    </row>
    <row r="72" spans="2:10" s="31" customFormat="1">
      <c r="B72" s="41" t="s">
        <v>184</v>
      </c>
      <c r="C72" s="39" t="s">
        <v>12</v>
      </c>
      <c r="D72" s="42" t="s">
        <v>212</v>
      </c>
      <c r="E72" s="44">
        <v>42887</v>
      </c>
      <c r="F72" s="18">
        <v>246557.46</v>
      </c>
      <c r="G72" s="47" t="s">
        <v>136</v>
      </c>
      <c r="H72" s="21"/>
      <c r="I72" s="50">
        <f>+F72-H72</f>
        <v>246557.46</v>
      </c>
      <c r="J72" s="62" t="s">
        <v>137</v>
      </c>
    </row>
    <row r="73" spans="2:10" s="31" customFormat="1">
      <c r="B73" s="41" t="s">
        <v>184</v>
      </c>
      <c r="C73" s="39" t="s">
        <v>12</v>
      </c>
      <c r="D73" s="42" t="s">
        <v>213</v>
      </c>
      <c r="E73" s="44">
        <v>42641</v>
      </c>
      <c r="F73" s="18">
        <v>76772.44</v>
      </c>
      <c r="G73" s="47" t="s">
        <v>136</v>
      </c>
      <c r="H73" s="21"/>
      <c r="I73" s="50">
        <f t="shared" si="0"/>
        <v>76772.44</v>
      </c>
      <c r="J73" s="62" t="s">
        <v>137</v>
      </c>
    </row>
    <row r="74" spans="2:10" s="31" customFormat="1">
      <c r="B74" s="41" t="s">
        <v>184</v>
      </c>
      <c r="C74" s="39" t="s">
        <v>12</v>
      </c>
      <c r="D74" s="42" t="s">
        <v>214</v>
      </c>
      <c r="E74" s="44">
        <v>42685</v>
      </c>
      <c r="F74" s="18">
        <v>1808268.64</v>
      </c>
      <c r="G74" s="47" t="s">
        <v>136</v>
      </c>
      <c r="H74" s="21"/>
      <c r="I74" s="50">
        <f t="shared" si="0"/>
        <v>1808268.64</v>
      </c>
      <c r="J74" s="62" t="s">
        <v>137</v>
      </c>
    </row>
    <row r="75" spans="2:10" s="31" customFormat="1">
      <c r="B75" s="41" t="s">
        <v>184</v>
      </c>
      <c r="C75" s="39" t="s">
        <v>12</v>
      </c>
      <c r="D75" s="42" t="s">
        <v>89</v>
      </c>
      <c r="E75" s="44">
        <v>42767</v>
      </c>
      <c r="F75" s="18">
        <v>120360</v>
      </c>
      <c r="G75" s="47" t="s">
        <v>136</v>
      </c>
      <c r="H75" s="21"/>
      <c r="I75" s="50">
        <f t="shared" si="0"/>
        <v>120360</v>
      </c>
      <c r="J75" s="62" t="s">
        <v>137</v>
      </c>
    </row>
    <row r="76" spans="2:10" s="31" customFormat="1">
      <c r="B76" s="41" t="s">
        <v>184</v>
      </c>
      <c r="C76" s="39" t="s">
        <v>12</v>
      </c>
      <c r="D76" s="42" t="s">
        <v>215</v>
      </c>
      <c r="E76" s="44">
        <v>42767</v>
      </c>
      <c r="F76" s="18">
        <v>505506.34</v>
      </c>
      <c r="G76" s="47" t="s">
        <v>136</v>
      </c>
      <c r="H76" s="21"/>
      <c r="I76" s="50">
        <f t="shared" si="0"/>
        <v>505506.34</v>
      </c>
      <c r="J76" s="62" t="s">
        <v>137</v>
      </c>
    </row>
    <row r="77" spans="2:10" s="31" customFormat="1">
      <c r="B77" s="41" t="s">
        <v>184</v>
      </c>
      <c r="C77" s="39" t="s">
        <v>12</v>
      </c>
      <c r="D77" s="42" t="s">
        <v>216</v>
      </c>
      <c r="E77" s="44">
        <v>42767</v>
      </c>
      <c r="F77" s="18">
        <v>505506.34</v>
      </c>
      <c r="G77" s="47" t="s">
        <v>136</v>
      </c>
      <c r="H77" s="21"/>
      <c r="I77" s="50">
        <f t="shared" si="0"/>
        <v>505506.34</v>
      </c>
      <c r="J77" s="62" t="s">
        <v>137</v>
      </c>
    </row>
    <row r="78" spans="2:10" s="31" customFormat="1">
      <c r="B78" s="41" t="s">
        <v>184</v>
      </c>
      <c r="C78" s="39" t="s">
        <v>12</v>
      </c>
      <c r="D78" s="42" t="s">
        <v>217</v>
      </c>
      <c r="E78" s="44">
        <v>42767</v>
      </c>
      <c r="F78" s="18">
        <v>246557.46</v>
      </c>
      <c r="G78" s="47" t="s">
        <v>136</v>
      </c>
      <c r="H78" s="21"/>
      <c r="I78" s="50">
        <f t="shared" si="0"/>
        <v>246557.46</v>
      </c>
      <c r="J78" s="62" t="s">
        <v>137</v>
      </c>
    </row>
    <row r="79" spans="2:10" s="31" customFormat="1">
      <c r="B79" s="41" t="s">
        <v>184</v>
      </c>
      <c r="C79" s="39" t="s">
        <v>12</v>
      </c>
      <c r="D79" s="42" t="s">
        <v>218</v>
      </c>
      <c r="E79" s="44">
        <v>42767</v>
      </c>
      <c r="F79" s="18">
        <v>580554.34</v>
      </c>
      <c r="G79" s="47" t="s">
        <v>136</v>
      </c>
      <c r="H79" s="21"/>
      <c r="I79" s="50">
        <f t="shared" si="0"/>
        <v>580554.34</v>
      </c>
      <c r="J79" s="62" t="s">
        <v>137</v>
      </c>
    </row>
    <row r="80" spans="2:10" s="31" customFormat="1">
      <c r="B80" s="41" t="s">
        <v>184</v>
      </c>
      <c r="C80" s="39" t="s">
        <v>12</v>
      </c>
      <c r="D80" s="42" t="s">
        <v>219</v>
      </c>
      <c r="E80" s="44">
        <v>42767</v>
      </c>
      <c r="F80" s="18">
        <v>286740</v>
      </c>
      <c r="G80" s="47" t="s">
        <v>136</v>
      </c>
      <c r="H80" s="21"/>
      <c r="I80" s="50">
        <f t="shared" si="0"/>
        <v>286740</v>
      </c>
      <c r="J80" s="62" t="s">
        <v>137</v>
      </c>
    </row>
    <row r="81" spans="2:10" s="31" customFormat="1">
      <c r="B81" s="41" t="s">
        <v>184</v>
      </c>
      <c r="C81" s="39" t="s">
        <v>12</v>
      </c>
      <c r="D81" s="42" t="s">
        <v>220</v>
      </c>
      <c r="E81" s="44">
        <v>42767</v>
      </c>
      <c r="F81" s="18">
        <v>286740</v>
      </c>
      <c r="G81" s="47" t="s">
        <v>136</v>
      </c>
      <c r="H81" s="21"/>
      <c r="I81" s="50">
        <f t="shared" si="0"/>
        <v>286740</v>
      </c>
      <c r="J81" s="62" t="s">
        <v>137</v>
      </c>
    </row>
    <row r="82" spans="2:10" s="31" customFormat="1">
      <c r="B82" s="41" t="s">
        <v>221</v>
      </c>
      <c r="C82" s="39" t="s">
        <v>12</v>
      </c>
      <c r="D82" s="42" t="s">
        <v>222</v>
      </c>
      <c r="E82" s="43">
        <v>42633</v>
      </c>
      <c r="F82" s="23">
        <v>306800</v>
      </c>
      <c r="G82" s="47" t="s">
        <v>136</v>
      </c>
      <c r="H82" s="21"/>
      <c r="I82" s="50">
        <f t="shared" ref="I82:I87" si="2">+F82-H82</f>
        <v>306800</v>
      </c>
      <c r="J82" s="62" t="s">
        <v>137</v>
      </c>
    </row>
    <row r="83" spans="2:10" s="31" customFormat="1">
      <c r="B83" s="41" t="s">
        <v>223</v>
      </c>
      <c r="C83" s="39" t="s">
        <v>12</v>
      </c>
      <c r="D83" s="25" t="s">
        <v>224</v>
      </c>
      <c r="E83" s="43">
        <v>42432</v>
      </c>
      <c r="F83" s="23">
        <v>1127136</v>
      </c>
      <c r="G83" s="47" t="s">
        <v>136</v>
      </c>
      <c r="H83" s="21"/>
      <c r="I83" s="50">
        <f t="shared" si="2"/>
        <v>1127136</v>
      </c>
      <c r="J83" s="62" t="s">
        <v>137</v>
      </c>
    </row>
    <row r="84" spans="2:10" s="31" customFormat="1">
      <c r="B84" s="41" t="s">
        <v>225</v>
      </c>
      <c r="C84" s="39" t="s">
        <v>226</v>
      </c>
      <c r="D84" s="42" t="s">
        <v>227</v>
      </c>
      <c r="E84" s="44">
        <v>42557</v>
      </c>
      <c r="F84" s="24">
        <v>8711.57</v>
      </c>
      <c r="G84" s="47" t="s">
        <v>136</v>
      </c>
      <c r="H84" s="21"/>
      <c r="I84" s="50">
        <f t="shared" si="2"/>
        <v>8711.57</v>
      </c>
      <c r="J84" s="62" t="s">
        <v>137</v>
      </c>
    </row>
    <row r="85" spans="2:10" s="31" customFormat="1">
      <c r="B85" s="41" t="s">
        <v>228</v>
      </c>
      <c r="C85" s="39" t="s">
        <v>153</v>
      </c>
      <c r="D85" s="42" t="s">
        <v>229</v>
      </c>
      <c r="E85" s="44">
        <v>42582</v>
      </c>
      <c r="F85" s="22">
        <v>720272</v>
      </c>
      <c r="G85" s="47" t="s">
        <v>136</v>
      </c>
      <c r="H85" s="21"/>
      <c r="I85" s="50">
        <f t="shared" si="2"/>
        <v>720272</v>
      </c>
      <c r="J85" s="62" t="s">
        <v>137</v>
      </c>
    </row>
    <row r="86" spans="2:10" s="31" customFormat="1">
      <c r="B86" s="41" t="s">
        <v>230</v>
      </c>
      <c r="C86" s="39" t="s">
        <v>12</v>
      </c>
      <c r="D86" s="42" t="s">
        <v>231</v>
      </c>
      <c r="E86" s="44">
        <v>42410</v>
      </c>
      <c r="F86" s="24">
        <v>650850.30000000005</v>
      </c>
      <c r="G86" s="47" t="s">
        <v>136</v>
      </c>
      <c r="H86" s="21"/>
      <c r="I86" s="50">
        <f t="shared" si="2"/>
        <v>650850.30000000005</v>
      </c>
      <c r="J86" s="62" t="s">
        <v>137</v>
      </c>
    </row>
    <row r="87" spans="2:10" s="31" customFormat="1">
      <c r="B87" s="41" t="s">
        <v>232</v>
      </c>
      <c r="C87" s="39" t="s">
        <v>12</v>
      </c>
      <c r="D87" s="42" t="s">
        <v>233</v>
      </c>
      <c r="E87" s="44">
        <v>42880</v>
      </c>
      <c r="F87" s="24">
        <v>49850.28</v>
      </c>
      <c r="G87" s="47" t="s">
        <v>136</v>
      </c>
      <c r="H87" s="21"/>
      <c r="I87" s="50">
        <f t="shared" si="2"/>
        <v>49850.28</v>
      </c>
      <c r="J87" s="62" t="s">
        <v>137</v>
      </c>
    </row>
    <row r="88" spans="2:10" s="31" customFormat="1">
      <c r="B88" s="46" t="s">
        <v>234</v>
      </c>
      <c r="C88" s="39" t="s">
        <v>12</v>
      </c>
      <c r="D88" s="26" t="s">
        <v>211</v>
      </c>
      <c r="E88" s="43">
        <v>42767</v>
      </c>
      <c r="F88" s="27">
        <v>128030</v>
      </c>
      <c r="G88" s="47" t="s">
        <v>136</v>
      </c>
      <c r="H88" s="21"/>
      <c r="I88" s="50">
        <f t="shared" si="0"/>
        <v>128030</v>
      </c>
      <c r="J88" s="62" t="s">
        <v>137</v>
      </c>
    </row>
    <row r="89" spans="2:10" s="31" customFormat="1">
      <c r="B89" s="46" t="s">
        <v>234</v>
      </c>
      <c r="C89" s="39" t="s">
        <v>12</v>
      </c>
      <c r="D89" s="26" t="s">
        <v>217</v>
      </c>
      <c r="E89" s="43">
        <v>42767</v>
      </c>
      <c r="F89" s="27">
        <v>284616</v>
      </c>
      <c r="G89" s="47" t="s">
        <v>136</v>
      </c>
      <c r="H89" s="21"/>
      <c r="I89" s="50">
        <f t="shared" ref="I89:I148" si="3">+F89-H89</f>
        <v>284616</v>
      </c>
      <c r="J89" s="62" t="s">
        <v>137</v>
      </c>
    </row>
    <row r="90" spans="2:10" s="31" customFormat="1">
      <c r="B90" s="46" t="s">
        <v>234</v>
      </c>
      <c r="C90" s="39" t="s">
        <v>12</v>
      </c>
      <c r="D90" s="26" t="s">
        <v>220</v>
      </c>
      <c r="E90" s="43">
        <v>42767</v>
      </c>
      <c r="F90" s="27">
        <v>344324</v>
      </c>
      <c r="G90" s="47" t="s">
        <v>136</v>
      </c>
      <c r="H90" s="21"/>
      <c r="I90" s="50">
        <f t="shared" si="3"/>
        <v>344324</v>
      </c>
      <c r="J90" s="62" t="s">
        <v>137</v>
      </c>
    </row>
    <row r="91" spans="2:10" s="31" customFormat="1">
      <c r="B91" s="46" t="s">
        <v>234</v>
      </c>
      <c r="C91" s="39" t="s">
        <v>12</v>
      </c>
      <c r="D91" s="26" t="s">
        <v>219</v>
      </c>
      <c r="E91" s="43">
        <v>42767</v>
      </c>
      <c r="F91" s="27">
        <v>734375.36</v>
      </c>
      <c r="G91" s="47" t="s">
        <v>136</v>
      </c>
      <c r="H91" s="21"/>
      <c r="I91" s="50">
        <f t="shared" si="3"/>
        <v>734375.36</v>
      </c>
      <c r="J91" s="62" t="s">
        <v>137</v>
      </c>
    </row>
    <row r="92" spans="2:10" s="31" customFormat="1">
      <c r="B92" s="46" t="s">
        <v>234</v>
      </c>
      <c r="C92" s="39" t="s">
        <v>12</v>
      </c>
      <c r="D92" s="26" t="s">
        <v>197</v>
      </c>
      <c r="E92" s="43">
        <v>42767</v>
      </c>
      <c r="F92" s="27">
        <v>1660679.84</v>
      </c>
      <c r="G92" s="47" t="s">
        <v>136</v>
      </c>
      <c r="H92" s="21"/>
      <c r="I92" s="50">
        <f t="shared" si="3"/>
        <v>1660679.84</v>
      </c>
      <c r="J92" s="62" t="s">
        <v>137</v>
      </c>
    </row>
    <row r="93" spans="2:10" s="31" customFormat="1">
      <c r="B93" s="46" t="s">
        <v>234</v>
      </c>
      <c r="C93" s="39" t="s">
        <v>12</v>
      </c>
      <c r="D93" s="26" t="s">
        <v>212</v>
      </c>
      <c r="E93" s="43">
        <v>42767</v>
      </c>
      <c r="F93" s="27">
        <v>346872.8</v>
      </c>
      <c r="G93" s="47" t="s">
        <v>136</v>
      </c>
      <c r="H93" s="21"/>
      <c r="I93" s="50">
        <f t="shared" si="3"/>
        <v>346872.8</v>
      </c>
      <c r="J93" s="62" t="s">
        <v>137</v>
      </c>
    </row>
    <row r="94" spans="2:10" s="31" customFormat="1">
      <c r="B94" s="46" t="s">
        <v>234</v>
      </c>
      <c r="C94" s="39" t="s">
        <v>12</v>
      </c>
      <c r="D94" s="26" t="s">
        <v>208</v>
      </c>
      <c r="E94" s="43">
        <v>42767</v>
      </c>
      <c r="F94" s="27">
        <v>346872.8</v>
      </c>
      <c r="G94" s="47" t="s">
        <v>136</v>
      </c>
      <c r="H94" s="21"/>
      <c r="I94" s="50">
        <f t="shared" si="3"/>
        <v>346872.8</v>
      </c>
      <c r="J94" s="62" t="s">
        <v>137</v>
      </c>
    </row>
    <row r="95" spans="2:10" s="31" customFormat="1">
      <c r="B95" s="46" t="s">
        <v>234</v>
      </c>
      <c r="C95" s="39" t="s">
        <v>12</v>
      </c>
      <c r="D95" s="26" t="s">
        <v>209</v>
      </c>
      <c r="E95" s="43">
        <v>42767</v>
      </c>
      <c r="F95" s="27">
        <v>346872.8</v>
      </c>
      <c r="G95" s="47" t="s">
        <v>136</v>
      </c>
      <c r="H95" s="21"/>
      <c r="I95" s="50">
        <f t="shared" si="3"/>
        <v>346872.8</v>
      </c>
      <c r="J95" s="62" t="s">
        <v>137</v>
      </c>
    </row>
    <row r="96" spans="2:10" s="31" customFormat="1">
      <c r="B96" s="46" t="s">
        <v>234</v>
      </c>
      <c r="C96" s="39" t="s">
        <v>12</v>
      </c>
      <c r="D96" s="26" t="s">
        <v>235</v>
      </c>
      <c r="E96" s="43">
        <v>42767</v>
      </c>
      <c r="F96" s="27">
        <v>346872.8</v>
      </c>
      <c r="G96" s="47" t="s">
        <v>136</v>
      </c>
      <c r="H96" s="21"/>
      <c r="I96" s="50">
        <f t="shared" si="3"/>
        <v>346872.8</v>
      </c>
      <c r="J96" s="62" t="s">
        <v>137</v>
      </c>
    </row>
    <row r="97" spans="2:10" s="31" customFormat="1">
      <c r="B97" s="46" t="s">
        <v>234</v>
      </c>
      <c r="C97" s="39" t="s">
        <v>12</v>
      </c>
      <c r="D97" s="26" t="s">
        <v>236</v>
      </c>
      <c r="E97" s="43">
        <v>42767</v>
      </c>
      <c r="F97" s="27">
        <v>346872.8</v>
      </c>
      <c r="G97" s="47" t="s">
        <v>136</v>
      </c>
      <c r="H97" s="21"/>
      <c r="I97" s="50">
        <f t="shared" si="3"/>
        <v>346872.8</v>
      </c>
      <c r="J97" s="62" t="s">
        <v>137</v>
      </c>
    </row>
    <row r="98" spans="2:10" s="31" customFormat="1">
      <c r="B98" s="46" t="s">
        <v>234</v>
      </c>
      <c r="C98" s="39" t="s">
        <v>12</v>
      </c>
      <c r="D98" s="26" t="s">
        <v>135</v>
      </c>
      <c r="E98" s="43">
        <v>42767</v>
      </c>
      <c r="F98" s="27">
        <v>480365.96</v>
      </c>
      <c r="G98" s="47" t="s">
        <v>136</v>
      </c>
      <c r="H98" s="21"/>
      <c r="I98" s="50">
        <f t="shared" si="3"/>
        <v>480365.96</v>
      </c>
      <c r="J98" s="62" t="s">
        <v>137</v>
      </c>
    </row>
    <row r="99" spans="2:10" s="31" customFormat="1">
      <c r="B99" s="46" t="s">
        <v>237</v>
      </c>
      <c r="C99" s="39" t="s">
        <v>238</v>
      </c>
      <c r="D99" s="47" t="s">
        <v>239</v>
      </c>
      <c r="E99" s="43">
        <v>42825</v>
      </c>
      <c r="F99" s="27">
        <v>57500</v>
      </c>
      <c r="G99" s="47" t="s">
        <v>136</v>
      </c>
      <c r="H99" s="21"/>
      <c r="I99" s="50">
        <f t="shared" si="3"/>
        <v>57500</v>
      </c>
      <c r="J99" s="62" t="s">
        <v>137</v>
      </c>
    </row>
    <row r="100" spans="2:10" s="31" customFormat="1">
      <c r="B100" s="46" t="s">
        <v>237</v>
      </c>
      <c r="C100" s="39" t="s">
        <v>238</v>
      </c>
      <c r="D100" s="47" t="s">
        <v>240</v>
      </c>
      <c r="E100" s="43">
        <v>42825</v>
      </c>
      <c r="F100" s="27">
        <v>152500</v>
      </c>
      <c r="G100" s="47" t="s">
        <v>136</v>
      </c>
      <c r="H100" s="21"/>
      <c r="I100" s="50">
        <f t="shared" si="3"/>
        <v>152500</v>
      </c>
      <c r="J100" s="62" t="s">
        <v>137</v>
      </c>
    </row>
    <row r="101" spans="2:10" s="31" customFormat="1">
      <c r="B101" s="46" t="s">
        <v>237</v>
      </c>
      <c r="C101" s="39" t="s">
        <v>238</v>
      </c>
      <c r="D101" s="47" t="s">
        <v>163</v>
      </c>
      <c r="E101" s="43">
        <v>42825</v>
      </c>
      <c r="F101" s="27">
        <v>52500</v>
      </c>
      <c r="G101" s="47" t="s">
        <v>136</v>
      </c>
      <c r="H101" s="21"/>
      <c r="I101" s="50">
        <f t="shared" si="3"/>
        <v>52500</v>
      </c>
      <c r="J101" s="62" t="s">
        <v>137</v>
      </c>
    </row>
    <row r="102" spans="2:10" s="31" customFormat="1">
      <c r="B102" s="46" t="s">
        <v>241</v>
      </c>
      <c r="C102" s="39" t="s">
        <v>242</v>
      </c>
      <c r="D102" s="47" t="s">
        <v>243</v>
      </c>
      <c r="E102" s="44">
        <v>42842</v>
      </c>
      <c r="F102" s="28">
        <v>64310</v>
      </c>
      <c r="G102" s="47" t="s">
        <v>136</v>
      </c>
      <c r="H102" s="21"/>
      <c r="I102" s="50">
        <f t="shared" si="3"/>
        <v>64310</v>
      </c>
      <c r="J102" s="62" t="s">
        <v>137</v>
      </c>
    </row>
    <row r="103" spans="2:10">
      <c r="B103" s="48" t="s">
        <v>244</v>
      </c>
      <c r="C103" s="39" t="s">
        <v>245</v>
      </c>
      <c r="D103" s="42" t="s">
        <v>246</v>
      </c>
      <c r="E103" s="43">
        <v>42909</v>
      </c>
      <c r="F103" s="23">
        <v>184080</v>
      </c>
      <c r="G103" s="47" t="s">
        <v>136</v>
      </c>
      <c r="H103" s="21"/>
      <c r="I103" s="50">
        <f t="shared" si="3"/>
        <v>184080</v>
      </c>
      <c r="J103" s="62" t="s">
        <v>137</v>
      </c>
    </row>
    <row r="104" spans="2:10" s="31" customFormat="1">
      <c r="B104" s="45" t="s">
        <v>247</v>
      </c>
      <c r="C104" s="39" t="s">
        <v>248</v>
      </c>
      <c r="D104" s="42" t="s">
        <v>249</v>
      </c>
      <c r="E104" s="43">
        <v>43011</v>
      </c>
      <c r="F104" s="23">
        <v>70800</v>
      </c>
      <c r="G104" s="47" t="s">
        <v>136</v>
      </c>
      <c r="H104" s="21"/>
      <c r="I104" s="50">
        <f t="shared" si="3"/>
        <v>70800</v>
      </c>
      <c r="J104" s="62" t="s">
        <v>137</v>
      </c>
    </row>
    <row r="105" spans="2:10" s="31" customFormat="1">
      <c r="B105" s="41" t="s">
        <v>250</v>
      </c>
      <c r="C105" s="39" t="s">
        <v>245</v>
      </c>
      <c r="D105" s="42" t="s">
        <v>251</v>
      </c>
      <c r="E105" s="43">
        <v>43040</v>
      </c>
      <c r="F105" s="23">
        <v>116820</v>
      </c>
      <c r="G105" s="47" t="s">
        <v>136</v>
      </c>
      <c r="H105" s="21"/>
      <c r="I105" s="50">
        <f t="shared" si="3"/>
        <v>116820</v>
      </c>
      <c r="J105" s="62" t="s">
        <v>137</v>
      </c>
    </row>
    <row r="106" spans="2:10" s="31" customFormat="1">
      <c r="B106" s="41" t="s">
        <v>250</v>
      </c>
      <c r="C106" s="39" t="s">
        <v>245</v>
      </c>
      <c r="D106" s="42" t="s">
        <v>252</v>
      </c>
      <c r="E106" s="43">
        <v>43059</v>
      </c>
      <c r="F106" s="23">
        <v>116820</v>
      </c>
      <c r="G106" s="47" t="s">
        <v>136</v>
      </c>
      <c r="H106" s="21"/>
      <c r="I106" s="50">
        <f t="shared" si="3"/>
        <v>116820</v>
      </c>
      <c r="J106" s="62" t="s">
        <v>137</v>
      </c>
    </row>
    <row r="107" spans="2:10" s="31" customFormat="1">
      <c r="B107" s="41" t="s">
        <v>250</v>
      </c>
      <c r="C107" s="39" t="s">
        <v>245</v>
      </c>
      <c r="D107" s="42" t="s">
        <v>253</v>
      </c>
      <c r="E107" s="43">
        <v>43059</v>
      </c>
      <c r="F107" s="23">
        <v>77880</v>
      </c>
      <c r="G107" s="47" t="s">
        <v>136</v>
      </c>
      <c r="H107" s="21"/>
      <c r="I107" s="50">
        <f t="shared" si="3"/>
        <v>77880</v>
      </c>
      <c r="J107" s="62" t="s">
        <v>137</v>
      </c>
    </row>
    <row r="108" spans="2:10" s="31" customFormat="1">
      <c r="B108" s="46" t="s">
        <v>254</v>
      </c>
      <c r="C108" s="49" t="s">
        <v>255</v>
      </c>
      <c r="D108" s="47" t="s">
        <v>256</v>
      </c>
      <c r="E108" s="43">
        <v>43066</v>
      </c>
      <c r="F108" s="50">
        <v>851236.07</v>
      </c>
      <c r="G108" s="47" t="s">
        <v>136</v>
      </c>
      <c r="H108" s="21"/>
      <c r="I108" s="50">
        <f t="shared" si="3"/>
        <v>851236.07</v>
      </c>
      <c r="J108" s="62" t="s">
        <v>137</v>
      </c>
    </row>
    <row r="109" spans="2:10" s="31" customFormat="1">
      <c r="B109" s="46" t="s">
        <v>257</v>
      </c>
      <c r="C109" s="39" t="s">
        <v>12</v>
      </c>
      <c r="D109" s="47" t="s">
        <v>258</v>
      </c>
      <c r="E109" s="44">
        <v>43070</v>
      </c>
      <c r="F109" s="28">
        <v>135600.15</v>
      </c>
      <c r="G109" s="47" t="s">
        <v>136</v>
      </c>
      <c r="H109" s="21"/>
      <c r="I109" s="50">
        <f t="shared" si="3"/>
        <v>135600.15</v>
      </c>
      <c r="J109" s="62" t="s">
        <v>137</v>
      </c>
    </row>
    <row r="110" spans="2:10" s="31" customFormat="1">
      <c r="B110" s="46" t="s">
        <v>259</v>
      </c>
      <c r="C110" s="39" t="s">
        <v>162</v>
      </c>
      <c r="D110" s="47" t="s">
        <v>186</v>
      </c>
      <c r="E110" s="43">
        <v>43279</v>
      </c>
      <c r="F110" s="28">
        <v>118000</v>
      </c>
      <c r="G110" s="47" t="s">
        <v>136</v>
      </c>
      <c r="H110" s="21"/>
      <c r="I110" s="50">
        <f t="shared" si="3"/>
        <v>118000</v>
      </c>
      <c r="J110" s="62" t="s">
        <v>137</v>
      </c>
    </row>
    <row r="111" spans="2:10" s="31" customFormat="1">
      <c r="B111" s="45" t="s">
        <v>260</v>
      </c>
      <c r="C111" s="39" t="s">
        <v>12</v>
      </c>
      <c r="D111" s="42" t="s">
        <v>261</v>
      </c>
      <c r="E111" s="43">
        <v>43283</v>
      </c>
      <c r="F111" s="23">
        <v>600006.40000000002</v>
      </c>
      <c r="G111" s="47" t="s">
        <v>136</v>
      </c>
      <c r="H111" s="21"/>
      <c r="I111" s="50">
        <f t="shared" si="3"/>
        <v>600006.40000000002</v>
      </c>
      <c r="J111" s="62" t="s">
        <v>137</v>
      </c>
    </row>
    <row r="112" spans="2:10" s="31" customFormat="1">
      <c r="B112" s="46" t="s">
        <v>262</v>
      </c>
      <c r="C112" s="51" t="s">
        <v>162</v>
      </c>
      <c r="D112" s="47" t="s">
        <v>198</v>
      </c>
      <c r="E112" s="52">
        <v>43296</v>
      </c>
      <c r="F112" s="50">
        <v>283200</v>
      </c>
      <c r="G112" s="47" t="s">
        <v>136</v>
      </c>
      <c r="H112" s="21"/>
      <c r="I112" s="50">
        <f t="shared" si="3"/>
        <v>283200</v>
      </c>
      <c r="J112" s="62" t="s">
        <v>137</v>
      </c>
    </row>
    <row r="113" spans="2:10" s="31" customFormat="1">
      <c r="B113" s="48" t="s">
        <v>263</v>
      </c>
      <c r="C113" s="39" t="s">
        <v>12</v>
      </c>
      <c r="D113" s="42" t="s">
        <v>220</v>
      </c>
      <c r="E113" s="43">
        <v>43418</v>
      </c>
      <c r="F113" s="24">
        <v>60333.4</v>
      </c>
      <c r="G113" s="47" t="s">
        <v>136</v>
      </c>
      <c r="H113" s="21"/>
      <c r="I113" s="50">
        <f t="shared" si="3"/>
        <v>60333.4</v>
      </c>
      <c r="J113" s="62" t="s">
        <v>137</v>
      </c>
    </row>
    <row r="114" spans="2:10" s="31" customFormat="1">
      <c r="B114" s="48" t="s">
        <v>263</v>
      </c>
      <c r="C114" s="39" t="s">
        <v>12</v>
      </c>
      <c r="D114" s="42" t="s">
        <v>264</v>
      </c>
      <c r="E114" s="44">
        <v>43431</v>
      </c>
      <c r="F114" s="24">
        <v>50976</v>
      </c>
      <c r="G114" s="47" t="s">
        <v>136</v>
      </c>
      <c r="H114" s="21"/>
      <c r="I114" s="50">
        <f t="shared" si="3"/>
        <v>50976</v>
      </c>
      <c r="J114" s="62" t="s">
        <v>137</v>
      </c>
    </row>
    <row r="115" spans="2:10" s="31" customFormat="1">
      <c r="B115" s="53" t="s">
        <v>265</v>
      </c>
      <c r="C115" s="39" t="s">
        <v>38</v>
      </c>
      <c r="D115" s="26" t="s">
        <v>190</v>
      </c>
      <c r="E115" s="54">
        <v>43451</v>
      </c>
      <c r="F115" s="27">
        <v>47200</v>
      </c>
      <c r="G115" s="47" t="s">
        <v>136</v>
      </c>
      <c r="H115" s="21"/>
      <c r="I115" s="50">
        <f t="shared" si="3"/>
        <v>47200</v>
      </c>
      <c r="J115" s="62" t="s">
        <v>137</v>
      </c>
    </row>
    <row r="116" spans="2:10" s="31" customFormat="1">
      <c r="B116" s="48" t="s">
        <v>266</v>
      </c>
      <c r="C116" s="39" t="s">
        <v>242</v>
      </c>
      <c r="D116" s="42" t="s">
        <v>267</v>
      </c>
      <c r="E116" s="44">
        <v>43474</v>
      </c>
      <c r="F116" s="24">
        <v>15576</v>
      </c>
      <c r="G116" s="47" t="s">
        <v>136</v>
      </c>
      <c r="H116" s="21"/>
      <c r="I116" s="50">
        <f t="shared" si="3"/>
        <v>15576</v>
      </c>
      <c r="J116" s="62" t="s">
        <v>137</v>
      </c>
    </row>
    <row r="117" spans="2:10" s="31" customFormat="1">
      <c r="B117" s="55" t="s">
        <v>268</v>
      </c>
      <c r="C117" s="39" t="s">
        <v>269</v>
      </c>
      <c r="D117" s="47" t="s">
        <v>200</v>
      </c>
      <c r="E117" s="43">
        <v>43539</v>
      </c>
      <c r="F117" s="27">
        <v>48915.75</v>
      </c>
      <c r="G117" s="47" t="s">
        <v>136</v>
      </c>
      <c r="H117" s="21"/>
      <c r="I117" s="50">
        <f t="shared" si="3"/>
        <v>48915.75</v>
      </c>
      <c r="J117" s="62" t="s">
        <v>137</v>
      </c>
    </row>
    <row r="118" spans="2:10" s="31" customFormat="1">
      <c r="B118" s="55" t="s">
        <v>268</v>
      </c>
      <c r="C118" s="39" t="s">
        <v>269</v>
      </c>
      <c r="D118" s="47" t="s">
        <v>205</v>
      </c>
      <c r="E118" s="43">
        <v>43539</v>
      </c>
      <c r="F118" s="27">
        <v>2865040.68</v>
      </c>
      <c r="G118" s="47" t="s">
        <v>136</v>
      </c>
      <c r="H118" s="21"/>
      <c r="I118" s="50">
        <f t="shared" si="3"/>
        <v>2865040.68</v>
      </c>
      <c r="J118" s="62" t="s">
        <v>137</v>
      </c>
    </row>
    <row r="119" spans="2:10" s="31" customFormat="1">
      <c r="B119" s="48" t="s">
        <v>270</v>
      </c>
      <c r="C119" s="39" t="s">
        <v>12</v>
      </c>
      <c r="D119" s="42" t="s">
        <v>215</v>
      </c>
      <c r="E119" s="43">
        <v>43617</v>
      </c>
      <c r="F119" s="23">
        <v>145140</v>
      </c>
      <c r="G119" s="47" t="s">
        <v>136</v>
      </c>
      <c r="H119" s="21"/>
      <c r="I119" s="50">
        <f t="shared" si="3"/>
        <v>145140</v>
      </c>
      <c r="J119" s="62" t="s">
        <v>137</v>
      </c>
    </row>
    <row r="120" spans="2:10" s="31" customFormat="1">
      <c r="B120" s="55" t="s">
        <v>271</v>
      </c>
      <c r="C120" s="39" t="s">
        <v>272</v>
      </c>
      <c r="D120" s="25" t="s">
        <v>197</v>
      </c>
      <c r="E120" s="43">
        <v>43677</v>
      </c>
      <c r="F120" s="27">
        <v>10384</v>
      </c>
      <c r="G120" s="47" t="s">
        <v>136</v>
      </c>
      <c r="H120" s="21"/>
      <c r="I120" s="50">
        <f t="shared" si="3"/>
        <v>10384</v>
      </c>
      <c r="J120" s="62" t="s">
        <v>137</v>
      </c>
    </row>
    <row r="121" spans="2:10" s="31" customFormat="1">
      <c r="B121" s="41" t="s">
        <v>273</v>
      </c>
      <c r="C121" s="39" t="s">
        <v>274</v>
      </c>
      <c r="D121" s="42" t="s">
        <v>275</v>
      </c>
      <c r="E121" s="40">
        <v>43830</v>
      </c>
      <c r="F121" s="24">
        <v>600785.19999999995</v>
      </c>
      <c r="G121" s="47" t="s">
        <v>136</v>
      </c>
      <c r="H121" s="21"/>
      <c r="I121" s="50">
        <f t="shared" si="3"/>
        <v>600785.19999999995</v>
      </c>
      <c r="J121" s="62" t="s">
        <v>137</v>
      </c>
    </row>
    <row r="122" spans="2:10" s="31" customFormat="1">
      <c r="B122" s="41" t="s">
        <v>276</v>
      </c>
      <c r="C122" s="39" t="s">
        <v>277</v>
      </c>
      <c r="D122" s="25" t="s">
        <v>278</v>
      </c>
      <c r="E122" s="40">
        <v>43847</v>
      </c>
      <c r="F122" s="23">
        <v>261960</v>
      </c>
      <c r="G122" s="47" t="s">
        <v>136</v>
      </c>
      <c r="H122" s="21"/>
      <c r="I122" s="50">
        <f t="shared" si="3"/>
        <v>261960</v>
      </c>
      <c r="J122" s="62" t="s">
        <v>137</v>
      </c>
    </row>
    <row r="123" spans="2:10" s="31" customFormat="1">
      <c r="B123" s="41" t="s">
        <v>273</v>
      </c>
      <c r="C123" s="39" t="s">
        <v>274</v>
      </c>
      <c r="D123" s="42" t="s">
        <v>279</v>
      </c>
      <c r="E123" s="40">
        <v>43878</v>
      </c>
      <c r="F123" s="24">
        <v>18880</v>
      </c>
      <c r="G123" s="47" t="s">
        <v>136</v>
      </c>
      <c r="H123" s="21"/>
      <c r="I123" s="50">
        <f t="shared" si="3"/>
        <v>18880</v>
      </c>
      <c r="J123" s="62" t="s">
        <v>137</v>
      </c>
    </row>
    <row r="124" spans="2:10" s="31" customFormat="1">
      <c r="B124" s="45" t="s">
        <v>280</v>
      </c>
      <c r="C124" s="39" t="s">
        <v>281</v>
      </c>
      <c r="D124" s="47" t="s">
        <v>282</v>
      </c>
      <c r="E124" s="40">
        <v>44009</v>
      </c>
      <c r="F124" s="28">
        <v>740013</v>
      </c>
      <c r="G124" s="47" t="s">
        <v>136</v>
      </c>
      <c r="H124" s="21"/>
      <c r="I124" s="50">
        <f t="shared" si="3"/>
        <v>740013</v>
      </c>
      <c r="J124" s="62" t="s">
        <v>137</v>
      </c>
    </row>
    <row r="125" spans="2:10" s="31" customFormat="1">
      <c r="B125" s="46" t="s">
        <v>283</v>
      </c>
      <c r="C125" s="39" t="s">
        <v>238</v>
      </c>
      <c r="D125" s="47" t="s">
        <v>284</v>
      </c>
      <c r="E125" s="40">
        <v>44028</v>
      </c>
      <c r="F125" s="27">
        <v>70800</v>
      </c>
      <c r="G125" s="47" t="s">
        <v>136</v>
      </c>
      <c r="H125" s="21"/>
      <c r="I125" s="50">
        <f t="shared" si="3"/>
        <v>70800</v>
      </c>
      <c r="J125" s="62" t="s">
        <v>137</v>
      </c>
    </row>
    <row r="126" spans="2:10" s="31" customFormat="1">
      <c r="B126" s="46" t="s">
        <v>285</v>
      </c>
      <c r="C126" s="39" t="s">
        <v>286</v>
      </c>
      <c r="D126" s="47" t="s">
        <v>287</v>
      </c>
      <c r="E126" s="40">
        <v>44044</v>
      </c>
      <c r="F126" s="28">
        <v>1048550</v>
      </c>
      <c r="G126" s="47" t="s">
        <v>136</v>
      </c>
      <c r="H126" s="21"/>
      <c r="I126" s="50">
        <f t="shared" si="3"/>
        <v>1048550</v>
      </c>
      <c r="J126" s="62" t="s">
        <v>137</v>
      </c>
    </row>
    <row r="127" spans="2:10" s="31" customFormat="1">
      <c r="B127" s="46" t="s">
        <v>288</v>
      </c>
      <c r="C127" s="39" t="s">
        <v>238</v>
      </c>
      <c r="D127" s="47" t="s">
        <v>65</v>
      </c>
      <c r="E127" s="56">
        <v>44104</v>
      </c>
      <c r="F127" s="24">
        <v>69620</v>
      </c>
      <c r="G127" s="47" t="s">
        <v>136</v>
      </c>
      <c r="H127" s="21"/>
      <c r="I127" s="50">
        <f t="shared" si="3"/>
        <v>69620</v>
      </c>
      <c r="J127" s="62" t="s">
        <v>137</v>
      </c>
    </row>
    <row r="128" spans="2:10" s="31" customFormat="1">
      <c r="B128" s="46" t="s">
        <v>289</v>
      </c>
      <c r="C128" s="39" t="s">
        <v>238</v>
      </c>
      <c r="D128" s="26" t="s">
        <v>210</v>
      </c>
      <c r="E128" s="40">
        <v>44104</v>
      </c>
      <c r="F128" s="27">
        <v>180000</v>
      </c>
      <c r="G128" s="47" t="s">
        <v>136</v>
      </c>
      <c r="H128" s="21"/>
      <c r="I128" s="50">
        <f t="shared" si="3"/>
        <v>180000</v>
      </c>
      <c r="J128" s="62" t="s">
        <v>137</v>
      </c>
    </row>
    <row r="129" spans="2:10" s="31" customFormat="1">
      <c r="B129" s="41" t="s">
        <v>290</v>
      </c>
      <c r="C129" s="39" t="s">
        <v>242</v>
      </c>
      <c r="D129" s="47" t="s">
        <v>291</v>
      </c>
      <c r="E129" s="40">
        <v>44131</v>
      </c>
      <c r="F129" s="23">
        <v>280000</v>
      </c>
      <c r="G129" s="47" t="s">
        <v>136</v>
      </c>
      <c r="H129" s="21"/>
      <c r="I129" s="50">
        <f t="shared" si="3"/>
        <v>280000</v>
      </c>
      <c r="J129" s="62" t="s">
        <v>137</v>
      </c>
    </row>
    <row r="130" spans="2:10" s="31" customFormat="1">
      <c r="B130" s="46" t="s">
        <v>292</v>
      </c>
      <c r="C130" s="39" t="s">
        <v>293</v>
      </c>
      <c r="D130" s="47" t="s">
        <v>217</v>
      </c>
      <c r="E130" s="57">
        <v>44136</v>
      </c>
      <c r="F130" s="24">
        <v>1014603.06</v>
      </c>
      <c r="G130" s="47" t="s">
        <v>136</v>
      </c>
      <c r="H130" s="21"/>
      <c r="I130" s="50">
        <f t="shared" si="3"/>
        <v>1014603.06</v>
      </c>
      <c r="J130" s="62" t="s">
        <v>137</v>
      </c>
    </row>
    <row r="131" spans="2:10" s="31" customFormat="1">
      <c r="B131" s="41" t="s">
        <v>270</v>
      </c>
      <c r="C131" s="39" t="s">
        <v>12</v>
      </c>
      <c r="D131" s="42" t="s">
        <v>294</v>
      </c>
      <c r="E131" s="40">
        <v>44140</v>
      </c>
      <c r="F131" s="23">
        <v>437780</v>
      </c>
      <c r="G131" s="47" t="s">
        <v>136</v>
      </c>
      <c r="H131" s="21"/>
      <c r="I131" s="50">
        <f t="shared" si="3"/>
        <v>437780</v>
      </c>
      <c r="J131" s="62" t="s">
        <v>137</v>
      </c>
    </row>
    <row r="132" spans="2:10" s="31" customFormat="1">
      <c r="B132" s="55" t="s">
        <v>295</v>
      </c>
      <c r="C132" s="39" t="s">
        <v>296</v>
      </c>
      <c r="D132" s="42">
        <v>749161668</v>
      </c>
      <c r="E132" s="40">
        <v>44166</v>
      </c>
      <c r="F132" s="28">
        <v>394242.96</v>
      </c>
      <c r="G132" s="47" t="s">
        <v>136</v>
      </c>
      <c r="H132" s="21"/>
      <c r="I132" s="50">
        <f t="shared" si="3"/>
        <v>394242.96</v>
      </c>
      <c r="J132" s="62" t="s">
        <v>137</v>
      </c>
    </row>
    <row r="133" spans="2:10" s="31" customFormat="1">
      <c r="B133" s="55" t="s">
        <v>295</v>
      </c>
      <c r="C133" s="39" t="s">
        <v>296</v>
      </c>
      <c r="D133" s="42">
        <v>750478981</v>
      </c>
      <c r="E133" s="40">
        <v>44166</v>
      </c>
      <c r="F133" s="28">
        <v>421513.88</v>
      </c>
      <c r="G133" s="47" t="s">
        <v>136</v>
      </c>
      <c r="H133" s="21"/>
      <c r="I133" s="50">
        <f t="shared" si="3"/>
        <v>421513.88</v>
      </c>
      <c r="J133" s="62" t="s">
        <v>137</v>
      </c>
    </row>
    <row r="134" spans="2:10" s="31" customFormat="1">
      <c r="B134" s="55" t="s">
        <v>295</v>
      </c>
      <c r="C134" s="39" t="s">
        <v>296</v>
      </c>
      <c r="D134" s="42">
        <v>754589905</v>
      </c>
      <c r="E134" s="40">
        <v>44166</v>
      </c>
      <c r="F134" s="28">
        <v>556850.63</v>
      </c>
      <c r="G134" s="47" t="s">
        <v>136</v>
      </c>
      <c r="H134" s="21"/>
      <c r="I134" s="50">
        <f t="shared" si="3"/>
        <v>556850.63</v>
      </c>
      <c r="J134" s="62" t="s">
        <v>137</v>
      </c>
    </row>
    <row r="135" spans="2:10" s="31" customFormat="1">
      <c r="B135" s="55" t="s">
        <v>295</v>
      </c>
      <c r="C135" s="39" t="s">
        <v>296</v>
      </c>
      <c r="D135" s="42">
        <v>758498492</v>
      </c>
      <c r="E135" s="40">
        <v>44166</v>
      </c>
      <c r="F135" s="28">
        <v>87182.55</v>
      </c>
      <c r="G135" s="47" t="s">
        <v>136</v>
      </c>
      <c r="H135" s="21"/>
      <c r="I135" s="50">
        <f t="shared" si="3"/>
        <v>87182.55</v>
      </c>
      <c r="J135" s="62" t="s">
        <v>137</v>
      </c>
    </row>
    <row r="136" spans="2:10" s="31" customFormat="1">
      <c r="B136" s="55" t="s">
        <v>295</v>
      </c>
      <c r="C136" s="39" t="s">
        <v>296</v>
      </c>
      <c r="D136" s="42">
        <v>758831486</v>
      </c>
      <c r="E136" s="40">
        <v>44166</v>
      </c>
      <c r="F136" s="28">
        <v>48327.56</v>
      </c>
      <c r="G136" s="47" t="s">
        <v>136</v>
      </c>
      <c r="H136" s="21"/>
      <c r="I136" s="50">
        <f t="shared" si="3"/>
        <v>48327.56</v>
      </c>
      <c r="J136" s="62" t="s">
        <v>137</v>
      </c>
    </row>
    <row r="137" spans="2:10" s="31" customFormat="1">
      <c r="B137" s="55" t="s">
        <v>295</v>
      </c>
      <c r="C137" s="39" t="s">
        <v>296</v>
      </c>
      <c r="D137" s="47">
        <v>759584761</v>
      </c>
      <c r="E137" s="40">
        <v>44166</v>
      </c>
      <c r="F137" s="28">
        <v>103017.72</v>
      </c>
      <c r="G137" s="47" t="s">
        <v>136</v>
      </c>
      <c r="H137" s="21"/>
      <c r="I137" s="50">
        <f t="shared" si="3"/>
        <v>103017.72</v>
      </c>
      <c r="J137" s="62" t="s">
        <v>137</v>
      </c>
    </row>
    <row r="138" spans="2:10" s="31" customFormat="1">
      <c r="B138" s="55" t="s">
        <v>295</v>
      </c>
      <c r="C138" s="39" t="s">
        <v>296</v>
      </c>
      <c r="D138" s="42">
        <v>767515299</v>
      </c>
      <c r="E138" s="40">
        <v>44166</v>
      </c>
      <c r="F138" s="28">
        <v>179248.27</v>
      </c>
      <c r="G138" s="47" t="s">
        <v>136</v>
      </c>
      <c r="H138" s="21"/>
      <c r="I138" s="50">
        <f t="shared" si="3"/>
        <v>179248.27</v>
      </c>
      <c r="J138" s="62" t="s">
        <v>137</v>
      </c>
    </row>
    <row r="139" spans="2:10" s="31" customFormat="1">
      <c r="B139" s="58" t="s">
        <v>297</v>
      </c>
      <c r="C139" s="39" t="s">
        <v>238</v>
      </c>
      <c r="D139" s="26" t="s">
        <v>298</v>
      </c>
      <c r="E139" s="54">
        <v>44166</v>
      </c>
      <c r="F139" s="23">
        <v>148644.03</v>
      </c>
      <c r="G139" s="47" t="s">
        <v>136</v>
      </c>
      <c r="H139" s="21"/>
      <c r="I139" s="50">
        <f t="shared" si="3"/>
        <v>148644.03</v>
      </c>
      <c r="J139" s="62" t="s">
        <v>137</v>
      </c>
    </row>
    <row r="140" spans="2:10" s="31" customFormat="1" ht="16.5" customHeight="1">
      <c r="B140" s="55" t="s">
        <v>299</v>
      </c>
      <c r="C140" s="39" t="s">
        <v>12</v>
      </c>
      <c r="D140" s="47" t="s">
        <v>190</v>
      </c>
      <c r="E140" s="40">
        <v>116874</v>
      </c>
      <c r="F140" s="23">
        <v>23600</v>
      </c>
      <c r="G140" s="47" t="s">
        <v>136</v>
      </c>
      <c r="H140" s="21"/>
      <c r="I140" s="50">
        <f t="shared" si="3"/>
        <v>23600</v>
      </c>
      <c r="J140" s="62" t="s">
        <v>137</v>
      </c>
    </row>
    <row r="141" spans="2:10" s="31" customFormat="1">
      <c r="B141" s="55" t="s">
        <v>299</v>
      </c>
      <c r="C141" s="39" t="s">
        <v>12</v>
      </c>
      <c r="D141" s="47" t="s">
        <v>186</v>
      </c>
      <c r="E141" s="40">
        <v>43826</v>
      </c>
      <c r="F141" s="23">
        <v>1033532.5</v>
      </c>
      <c r="G141" s="47" t="s">
        <v>136</v>
      </c>
      <c r="H141" s="21"/>
      <c r="I141" s="50">
        <f t="shared" si="3"/>
        <v>1033532.5</v>
      </c>
      <c r="J141" s="62" t="s">
        <v>137</v>
      </c>
    </row>
    <row r="142" spans="2:10" s="31" customFormat="1">
      <c r="B142" s="48" t="s">
        <v>300</v>
      </c>
      <c r="C142" s="39" t="s">
        <v>301</v>
      </c>
      <c r="D142" s="47" t="s">
        <v>186</v>
      </c>
      <c r="E142" s="57">
        <v>44593</v>
      </c>
      <c r="F142" s="24">
        <v>766705</v>
      </c>
      <c r="G142" s="47" t="s">
        <v>136</v>
      </c>
      <c r="H142" s="21"/>
      <c r="I142" s="50">
        <f t="shared" si="3"/>
        <v>766705</v>
      </c>
      <c r="J142" s="62" t="s">
        <v>137</v>
      </c>
    </row>
    <row r="143" spans="2:10" s="31" customFormat="1">
      <c r="B143" s="55" t="s">
        <v>302</v>
      </c>
      <c r="C143" s="39" t="s">
        <v>303</v>
      </c>
      <c r="D143" s="47" t="s">
        <v>212</v>
      </c>
      <c r="E143" s="43">
        <v>44742</v>
      </c>
      <c r="F143" s="28">
        <v>616953.21</v>
      </c>
      <c r="G143" s="47" t="s">
        <v>136</v>
      </c>
      <c r="H143" s="21"/>
      <c r="I143" s="50">
        <f t="shared" si="3"/>
        <v>616953.21</v>
      </c>
      <c r="J143" s="62" t="s">
        <v>137</v>
      </c>
    </row>
    <row r="144" spans="2:10" s="31" customFormat="1">
      <c r="B144" s="59" t="s">
        <v>304</v>
      </c>
      <c r="C144" s="39" t="s">
        <v>12</v>
      </c>
      <c r="D144" s="25" t="s">
        <v>305</v>
      </c>
      <c r="E144" s="40">
        <v>44770</v>
      </c>
      <c r="F144" s="23">
        <v>3354.5</v>
      </c>
      <c r="G144" s="47" t="s">
        <v>136</v>
      </c>
      <c r="H144" s="21"/>
      <c r="I144" s="50">
        <f t="shared" si="3"/>
        <v>3354.5</v>
      </c>
      <c r="J144" s="62" t="s">
        <v>137</v>
      </c>
    </row>
    <row r="145" spans="1:82" s="31" customFormat="1">
      <c r="B145" s="59" t="s">
        <v>304</v>
      </c>
      <c r="C145" s="39" t="s">
        <v>12</v>
      </c>
      <c r="D145" s="25" t="s">
        <v>306</v>
      </c>
      <c r="E145" s="40">
        <v>44770</v>
      </c>
      <c r="F145" s="23">
        <v>7493.14</v>
      </c>
      <c r="G145" s="47" t="s">
        <v>136</v>
      </c>
      <c r="H145" s="21"/>
      <c r="I145" s="50">
        <f t="shared" si="3"/>
        <v>7493.14</v>
      </c>
      <c r="J145" s="62" t="s">
        <v>137</v>
      </c>
    </row>
    <row r="146" spans="1:82" s="31" customFormat="1">
      <c r="B146" s="46" t="s">
        <v>307</v>
      </c>
      <c r="C146" s="39" t="s">
        <v>38</v>
      </c>
      <c r="D146" s="47" t="s">
        <v>308</v>
      </c>
      <c r="E146" s="44">
        <v>45155</v>
      </c>
      <c r="F146" s="28">
        <v>59000</v>
      </c>
      <c r="G146" s="47" t="s">
        <v>136</v>
      </c>
      <c r="H146" s="21"/>
      <c r="I146" s="50">
        <f t="shared" si="3"/>
        <v>59000</v>
      </c>
      <c r="J146" s="62" t="s">
        <v>137</v>
      </c>
    </row>
    <row r="147" spans="1:82" s="31" customFormat="1">
      <c r="B147" s="55" t="s">
        <v>309</v>
      </c>
      <c r="C147" s="39" t="s">
        <v>286</v>
      </c>
      <c r="D147" s="29" t="s">
        <v>310</v>
      </c>
      <c r="E147" s="40">
        <v>45170</v>
      </c>
      <c r="F147" s="23">
        <v>723300</v>
      </c>
      <c r="G147" s="47" t="s">
        <v>136</v>
      </c>
      <c r="H147" s="21"/>
      <c r="I147" s="50">
        <f t="shared" si="3"/>
        <v>723300</v>
      </c>
      <c r="J147" s="62" t="s">
        <v>137</v>
      </c>
    </row>
    <row r="148" spans="1:82">
      <c r="B148" s="55" t="s">
        <v>309</v>
      </c>
      <c r="C148" s="39" t="s">
        <v>286</v>
      </c>
      <c r="D148" s="29" t="s">
        <v>311</v>
      </c>
      <c r="E148" s="40">
        <v>45170</v>
      </c>
      <c r="F148" s="23">
        <v>723300</v>
      </c>
      <c r="G148" s="47" t="s">
        <v>136</v>
      </c>
      <c r="H148" s="21"/>
      <c r="I148" s="50">
        <f t="shared" si="3"/>
        <v>723300</v>
      </c>
      <c r="J148" s="62" t="s">
        <v>137</v>
      </c>
    </row>
    <row r="149" spans="1:82" s="31" customFormat="1">
      <c r="B149" s="55" t="s">
        <v>309</v>
      </c>
      <c r="C149" s="39" t="s">
        <v>286</v>
      </c>
      <c r="D149" s="29" t="s">
        <v>312</v>
      </c>
      <c r="E149" s="40">
        <v>45170</v>
      </c>
      <c r="F149" s="23">
        <v>216990</v>
      </c>
      <c r="G149" s="47" t="s">
        <v>136</v>
      </c>
      <c r="H149" s="21"/>
      <c r="I149" s="50">
        <f>+F149-H149</f>
        <v>216990</v>
      </c>
      <c r="J149" s="62" t="s">
        <v>137</v>
      </c>
    </row>
    <row r="150" spans="1:82" s="31" customFormat="1">
      <c r="B150" s="41" t="s">
        <v>313</v>
      </c>
      <c r="C150" s="39" t="s">
        <v>314</v>
      </c>
      <c r="D150" s="42" t="s">
        <v>206</v>
      </c>
      <c r="E150" s="44">
        <v>45280</v>
      </c>
      <c r="F150" s="18">
        <v>47200</v>
      </c>
      <c r="G150" s="47" t="s">
        <v>136</v>
      </c>
      <c r="H150" s="21"/>
      <c r="I150" s="50">
        <f>+F150-H150</f>
        <v>47200</v>
      </c>
      <c r="J150" s="62" t="s">
        <v>137</v>
      </c>
    </row>
    <row r="151" spans="1:82" s="31" customFormat="1">
      <c r="B151" s="72" t="s">
        <v>315</v>
      </c>
      <c r="C151" s="36" t="s">
        <v>81</v>
      </c>
      <c r="D151" s="40" t="s">
        <v>316</v>
      </c>
      <c r="E151" s="60"/>
      <c r="F151" s="9">
        <v>8000</v>
      </c>
      <c r="G151" s="47" t="s">
        <v>136</v>
      </c>
      <c r="H151" s="21"/>
      <c r="I151" s="50">
        <f>+F151-H151</f>
        <v>8000</v>
      </c>
      <c r="J151" s="62" t="s">
        <v>137</v>
      </c>
    </row>
    <row r="152" spans="1:82" ht="17.25" thickBot="1">
      <c r="B152" s="63" t="s">
        <v>317</v>
      </c>
      <c r="C152" s="33" t="s">
        <v>318</v>
      </c>
      <c r="D152" s="40" t="s">
        <v>319</v>
      </c>
      <c r="E152" s="34">
        <v>45503</v>
      </c>
      <c r="F152" s="32">
        <v>133592859.27</v>
      </c>
      <c r="G152" s="47" t="s">
        <v>136</v>
      </c>
      <c r="H152" s="150">
        <f>18790868.43+10000000+20000000</f>
        <v>48790868.43</v>
      </c>
      <c r="I152" s="92">
        <f>+F152-H152</f>
        <v>84801990.840000004</v>
      </c>
      <c r="J152" s="93" t="s">
        <v>137</v>
      </c>
    </row>
    <row r="153" spans="1:82" ht="18" customHeight="1" thickBot="1">
      <c r="B153" s="63" t="s">
        <v>40</v>
      </c>
      <c r="C153" s="63" t="s">
        <v>320</v>
      </c>
      <c r="D153" s="83" t="s">
        <v>321</v>
      </c>
      <c r="E153" s="96">
        <v>45566</v>
      </c>
      <c r="F153" s="103">
        <v>106400</v>
      </c>
      <c r="G153" s="47" t="s">
        <v>136</v>
      </c>
      <c r="H153" s="150"/>
      <c r="I153" s="92">
        <f>+F153-H153</f>
        <v>106400</v>
      </c>
      <c r="J153" s="93" t="s">
        <v>137</v>
      </c>
      <c r="K153" s="6"/>
    </row>
    <row r="154" spans="1:82" s="104" customFormat="1" ht="16.5" customHeight="1">
      <c r="A154" s="2"/>
      <c r="B154" s="63" t="s">
        <v>40</v>
      </c>
      <c r="C154" s="95" t="s">
        <v>33</v>
      </c>
      <c r="D154" s="83" t="s">
        <v>322</v>
      </c>
      <c r="E154" s="96">
        <v>45628</v>
      </c>
      <c r="F154" s="20">
        <v>106400</v>
      </c>
      <c r="G154" s="47" t="s">
        <v>136</v>
      </c>
      <c r="H154" s="21"/>
      <c r="I154" s="104">
        <f t="shared" ref="I154:I155" si="4">+F154-H154</f>
        <v>106400</v>
      </c>
      <c r="J154" s="105" t="s">
        <v>137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</row>
    <row r="155" spans="1:82" s="104" customFormat="1" ht="16.5" customHeight="1">
      <c r="A155" s="2"/>
      <c r="B155" s="63" t="s">
        <v>40</v>
      </c>
      <c r="C155" s="95" t="s">
        <v>33</v>
      </c>
      <c r="D155" s="83" t="s">
        <v>323</v>
      </c>
      <c r="E155" s="96">
        <v>45628</v>
      </c>
      <c r="F155" s="103">
        <v>122360</v>
      </c>
      <c r="G155" s="47" t="s">
        <v>136</v>
      </c>
      <c r="H155" s="21"/>
      <c r="I155" s="104">
        <f t="shared" si="4"/>
        <v>122360</v>
      </c>
      <c r="J155" s="105" t="s">
        <v>137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</row>
    <row r="156" spans="1:82">
      <c r="B156" s="33" t="s">
        <v>324</v>
      </c>
      <c r="C156" s="63" t="s">
        <v>325</v>
      </c>
      <c r="D156" s="83" t="s">
        <v>326</v>
      </c>
      <c r="E156" s="107">
        <v>45657</v>
      </c>
      <c r="F156" s="108">
        <v>368399.87</v>
      </c>
      <c r="G156" s="47" t="s">
        <v>136</v>
      </c>
      <c r="H156" s="150"/>
      <c r="I156" s="104">
        <f t="shared" ref="I156:I159" si="5">+F156-H156</f>
        <v>368399.87</v>
      </c>
      <c r="J156" s="105" t="s">
        <v>137</v>
      </c>
      <c r="K156" s="6"/>
    </row>
    <row r="157" spans="1:82">
      <c r="B157" s="95" t="s">
        <v>327</v>
      </c>
      <c r="C157" s="152" t="s">
        <v>113</v>
      </c>
      <c r="D157" s="153" t="s">
        <v>328</v>
      </c>
      <c r="E157" s="154">
        <v>45657</v>
      </c>
      <c r="F157" s="155">
        <v>234820</v>
      </c>
      <c r="G157" s="47" t="s">
        <v>136</v>
      </c>
      <c r="H157" s="150"/>
      <c r="I157" s="104">
        <f t="shared" si="5"/>
        <v>234820</v>
      </c>
      <c r="J157" s="105" t="s">
        <v>137</v>
      </c>
      <c r="K157" s="6"/>
    </row>
    <row r="158" spans="1:82">
      <c r="B158" s="33" t="s">
        <v>40</v>
      </c>
      <c r="C158" s="95" t="s">
        <v>33</v>
      </c>
      <c r="D158" s="149" t="s">
        <v>329</v>
      </c>
      <c r="E158" s="34">
        <v>45658</v>
      </c>
      <c r="F158" s="32">
        <v>79800</v>
      </c>
      <c r="G158" s="47" t="s">
        <v>136</v>
      </c>
      <c r="H158" s="150"/>
      <c r="I158" s="104">
        <f t="shared" si="5"/>
        <v>79800</v>
      </c>
      <c r="J158" s="105" t="s">
        <v>137</v>
      </c>
      <c r="K158" s="6"/>
    </row>
    <row r="159" spans="1:82">
      <c r="B159" s="160" t="s">
        <v>330</v>
      </c>
      <c r="C159" s="63" t="s">
        <v>331</v>
      </c>
      <c r="D159" s="148" t="s">
        <v>332</v>
      </c>
      <c r="E159" s="34">
        <v>45631</v>
      </c>
      <c r="F159" s="22">
        <v>1735839</v>
      </c>
      <c r="G159" s="47" t="s">
        <v>136</v>
      </c>
      <c r="H159" s="150"/>
      <c r="I159" s="104">
        <f t="shared" si="5"/>
        <v>1735839</v>
      </c>
      <c r="J159" s="105" t="s">
        <v>137</v>
      </c>
      <c r="K159" s="6"/>
    </row>
    <row r="160" spans="1:82">
      <c r="B160" s="33" t="s">
        <v>40</v>
      </c>
      <c r="C160" s="95" t="s">
        <v>33</v>
      </c>
      <c r="D160" s="149" t="s">
        <v>333</v>
      </c>
      <c r="E160" s="34">
        <v>45691</v>
      </c>
      <c r="F160" s="22">
        <v>74480</v>
      </c>
      <c r="G160" s="47" t="s">
        <v>136</v>
      </c>
      <c r="H160" s="150"/>
      <c r="I160" s="104">
        <f t="shared" ref="I160" si="6">+F160-H160</f>
        <v>74480</v>
      </c>
      <c r="J160" s="105" t="s">
        <v>137</v>
      </c>
      <c r="K160" s="6"/>
    </row>
    <row r="161" spans="2:11">
      <c r="B161" s="63" t="s">
        <v>77</v>
      </c>
      <c r="C161" s="63" t="s">
        <v>334</v>
      </c>
      <c r="D161" s="83" t="s">
        <v>335</v>
      </c>
      <c r="E161" s="34">
        <v>45699</v>
      </c>
      <c r="F161" s="150">
        <v>15162</v>
      </c>
      <c r="G161" s="47" t="s">
        <v>136</v>
      </c>
      <c r="H161" s="150"/>
      <c r="I161" s="104">
        <f t="shared" ref="I161:I224" si="7">+F161-H161</f>
        <v>15162</v>
      </c>
      <c r="J161" s="105" t="s">
        <v>137</v>
      </c>
      <c r="K161" s="6"/>
    </row>
    <row r="162" spans="2:11">
      <c r="B162" s="63" t="s">
        <v>336</v>
      </c>
      <c r="C162" s="63" t="s">
        <v>78</v>
      </c>
      <c r="D162" s="83" t="s">
        <v>337</v>
      </c>
      <c r="E162" s="176">
        <v>45700</v>
      </c>
      <c r="F162" s="177">
        <v>54000</v>
      </c>
      <c r="G162" s="47" t="s">
        <v>136</v>
      </c>
      <c r="H162" s="150"/>
      <c r="I162" s="104">
        <f t="shared" si="7"/>
        <v>54000</v>
      </c>
      <c r="J162" s="105" t="s">
        <v>137</v>
      </c>
      <c r="K162" s="6"/>
    </row>
    <row r="163" spans="2:11">
      <c r="B163" s="63" t="s">
        <v>338</v>
      </c>
      <c r="C163" s="63" t="s">
        <v>339</v>
      </c>
      <c r="D163" s="83" t="s">
        <v>340</v>
      </c>
      <c r="E163" s="180">
        <v>45713</v>
      </c>
      <c r="F163" s="150">
        <v>6221670.3300000001</v>
      </c>
      <c r="G163" s="47" t="s">
        <v>136</v>
      </c>
      <c r="H163" s="150"/>
      <c r="I163" s="104">
        <f t="shared" si="7"/>
        <v>6221670.3300000001</v>
      </c>
      <c r="J163" s="105" t="s">
        <v>137</v>
      </c>
      <c r="K163" s="6"/>
    </row>
    <row r="164" spans="2:11">
      <c r="B164" s="75" t="s">
        <v>11</v>
      </c>
      <c r="C164" s="145" t="s">
        <v>12</v>
      </c>
      <c r="D164" s="149" t="s">
        <v>10</v>
      </c>
      <c r="E164" s="34">
        <v>45742</v>
      </c>
      <c r="F164" s="32">
        <v>565676.99</v>
      </c>
      <c r="G164" s="47" t="s">
        <v>136</v>
      </c>
      <c r="H164" s="150"/>
      <c r="I164" s="104">
        <f t="shared" si="7"/>
        <v>565676.99</v>
      </c>
      <c r="J164" s="105" t="s">
        <v>137</v>
      </c>
      <c r="K164" s="6"/>
    </row>
    <row r="165" spans="2:11">
      <c r="B165" s="75" t="s">
        <v>11</v>
      </c>
      <c r="C165" s="145" t="s">
        <v>12</v>
      </c>
      <c r="D165" s="149" t="s">
        <v>13</v>
      </c>
      <c r="E165" s="34">
        <v>45742</v>
      </c>
      <c r="F165" s="32">
        <v>565676.99</v>
      </c>
      <c r="G165" s="47" t="s">
        <v>136</v>
      </c>
      <c r="H165" s="150"/>
      <c r="I165" s="104">
        <f t="shared" si="7"/>
        <v>565676.99</v>
      </c>
      <c r="J165" s="105" t="s">
        <v>137</v>
      </c>
      <c r="K165" s="6"/>
    </row>
    <row r="166" spans="2:11">
      <c r="B166" s="75" t="s">
        <v>11</v>
      </c>
      <c r="C166" s="145" t="s">
        <v>12</v>
      </c>
      <c r="D166" s="149" t="s">
        <v>14</v>
      </c>
      <c r="E166" s="34">
        <v>45742</v>
      </c>
      <c r="F166" s="32">
        <v>565676.99</v>
      </c>
      <c r="G166" s="47" t="s">
        <v>136</v>
      </c>
      <c r="H166" s="150"/>
      <c r="I166" s="104">
        <f t="shared" si="7"/>
        <v>565676.99</v>
      </c>
      <c r="J166" s="105" t="s">
        <v>137</v>
      </c>
      <c r="K166" s="6"/>
    </row>
    <row r="167" spans="2:11">
      <c r="B167" s="75" t="s">
        <v>11</v>
      </c>
      <c r="C167" s="39" t="s">
        <v>12</v>
      </c>
      <c r="D167" s="149" t="s">
        <v>15</v>
      </c>
      <c r="E167" s="34">
        <v>45742</v>
      </c>
      <c r="F167" s="32">
        <v>482486.99</v>
      </c>
      <c r="G167" s="47" t="s">
        <v>136</v>
      </c>
      <c r="H167" s="150"/>
      <c r="I167" s="104">
        <f t="shared" si="7"/>
        <v>482486.99</v>
      </c>
      <c r="J167" s="105" t="s">
        <v>137</v>
      </c>
      <c r="K167" s="6"/>
    </row>
    <row r="168" spans="2:11">
      <c r="B168" s="75" t="s">
        <v>11</v>
      </c>
      <c r="C168" s="39" t="s">
        <v>12</v>
      </c>
      <c r="D168" s="149" t="s">
        <v>16</v>
      </c>
      <c r="E168" s="34">
        <v>45742</v>
      </c>
      <c r="F168" s="32">
        <v>482486.99</v>
      </c>
      <c r="G168" s="47" t="s">
        <v>136</v>
      </c>
      <c r="H168" s="150"/>
      <c r="I168" s="104">
        <f t="shared" si="7"/>
        <v>482486.99</v>
      </c>
      <c r="J168" s="105" t="s">
        <v>137</v>
      </c>
      <c r="K168" s="6"/>
    </row>
    <row r="169" spans="2:11">
      <c r="B169" s="75" t="s">
        <v>11</v>
      </c>
      <c r="C169" s="145" t="s">
        <v>12</v>
      </c>
      <c r="D169" s="149" t="s">
        <v>17</v>
      </c>
      <c r="E169" s="34">
        <v>45742</v>
      </c>
      <c r="F169" s="32">
        <v>482486.99</v>
      </c>
      <c r="G169" s="47" t="s">
        <v>136</v>
      </c>
      <c r="H169" s="150"/>
      <c r="I169" s="104">
        <f t="shared" si="7"/>
        <v>482486.99</v>
      </c>
      <c r="J169" s="105" t="s">
        <v>137</v>
      </c>
      <c r="K169" s="6"/>
    </row>
    <row r="170" spans="2:11">
      <c r="B170" s="75" t="s">
        <v>11</v>
      </c>
      <c r="C170" s="145" t="s">
        <v>12</v>
      </c>
      <c r="D170" s="149" t="s">
        <v>18</v>
      </c>
      <c r="E170" s="34">
        <v>45742</v>
      </c>
      <c r="F170" s="32">
        <v>450626.99</v>
      </c>
      <c r="G170" s="47" t="s">
        <v>136</v>
      </c>
      <c r="H170" s="150"/>
      <c r="I170" s="104">
        <f t="shared" si="7"/>
        <v>450626.99</v>
      </c>
      <c r="J170" s="105" t="s">
        <v>137</v>
      </c>
      <c r="K170" s="6"/>
    </row>
    <row r="171" spans="2:11">
      <c r="B171" s="75" t="s">
        <v>11</v>
      </c>
      <c r="C171" s="145" t="s">
        <v>12</v>
      </c>
      <c r="D171" s="149" t="s">
        <v>19</v>
      </c>
      <c r="E171" s="34">
        <v>45742</v>
      </c>
      <c r="F171" s="32">
        <v>450626.99</v>
      </c>
      <c r="G171" s="47" t="s">
        <v>136</v>
      </c>
      <c r="H171" s="150"/>
      <c r="I171" s="104">
        <f t="shared" si="7"/>
        <v>450626.99</v>
      </c>
      <c r="J171" s="105" t="s">
        <v>137</v>
      </c>
      <c r="K171" s="6"/>
    </row>
    <row r="172" spans="2:11">
      <c r="B172" s="75" t="s">
        <v>11</v>
      </c>
      <c r="C172" s="39" t="s">
        <v>12</v>
      </c>
      <c r="D172" s="149" t="s">
        <v>20</v>
      </c>
      <c r="E172" s="34">
        <v>45742</v>
      </c>
      <c r="F172" s="32">
        <v>450626.99</v>
      </c>
      <c r="G172" s="47" t="s">
        <v>136</v>
      </c>
      <c r="H172" s="150"/>
      <c r="I172" s="104">
        <f t="shared" si="7"/>
        <v>450626.99</v>
      </c>
      <c r="J172" s="105" t="s">
        <v>137</v>
      </c>
      <c r="K172" s="6"/>
    </row>
    <row r="173" spans="2:11">
      <c r="B173" s="75" t="s">
        <v>11</v>
      </c>
      <c r="C173" s="39" t="s">
        <v>12</v>
      </c>
      <c r="D173" s="148" t="s">
        <v>21</v>
      </c>
      <c r="E173" s="34">
        <v>45742</v>
      </c>
      <c r="F173" s="32">
        <v>450627.07</v>
      </c>
      <c r="G173" s="47" t="s">
        <v>136</v>
      </c>
      <c r="H173" s="150"/>
      <c r="I173" s="104">
        <f t="shared" si="7"/>
        <v>450627.07</v>
      </c>
      <c r="J173" s="105" t="s">
        <v>137</v>
      </c>
      <c r="K173" s="6"/>
    </row>
    <row r="174" spans="2:11">
      <c r="B174" s="63" t="s">
        <v>23</v>
      </c>
      <c r="C174" s="63" t="s">
        <v>24</v>
      </c>
      <c r="D174" s="148" t="s">
        <v>22</v>
      </c>
      <c r="E174" s="34">
        <v>45721</v>
      </c>
      <c r="F174" s="32">
        <v>449935.2</v>
      </c>
      <c r="G174" s="47" t="s">
        <v>136</v>
      </c>
      <c r="H174" s="150"/>
      <c r="I174" s="104">
        <f t="shared" si="7"/>
        <v>449935.2</v>
      </c>
      <c r="J174" s="105" t="s">
        <v>137</v>
      </c>
      <c r="K174" s="6"/>
    </row>
    <row r="175" spans="2:11">
      <c r="B175" s="75" t="s">
        <v>26</v>
      </c>
      <c r="C175" s="39" t="s">
        <v>12</v>
      </c>
      <c r="D175" s="148" t="s">
        <v>25</v>
      </c>
      <c r="E175" s="34">
        <v>45742</v>
      </c>
      <c r="F175" s="168">
        <v>1084913.29</v>
      </c>
      <c r="G175" s="47" t="s">
        <v>136</v>
      </c>
      <c r="H175" s="150"/>
      <c r="I175" s="104">
        <f t="shared" si="7"/>
        <v>1084913.29</v>
      </c>
      <c r="J175" s="105" t="s">
        <v>137</v>
      </c>
      <c r="K175" s="6"/>
    </row>
    <row r="176" spans="2:11">
      <c r="B176" s="75" t="s">
        <v>26</v>
      </c>
      <c r="C176" s="39" t="s">
        <v>12</v>
      </c>
      <c r="D176" s="148" t="s">
        <v>27</v>
      </c>
      <c r="E176" s="34">
        <v>45742</v>
      </c>
      <c r="F176" s="167">
        <v>1289134.21</v>
      </c>
      <c r="G176" s="47" t="s">
        <v>136</v>
      </c>
      <c r="H176" s="150"/>
      <c r="I176" s="104">
        <f t="shared" si="7"/>
        <v>1289134.21</v>
      </c>
      <c r="J176" s="105" t="s">
        <v>137</v>
      </c>
      <c r="K176" s="6"/>
    </row>
    <row r="177" spans="2:11">
      <c r="B177" s="75" t="s">
        <v>26</v>
      </c>
      <c r="C177" s="39" t="s">
        <v>12</v>
      </c>
      <c r="D177" s="148" t="s">
        <v>28</v>
      </c>
      <c r="E177" s="34">
        <v>45742</v>
      </c>
      <c r="F177" s="167">
        <v>1016149.06</v>
      </c>
      <c r="G177" s="47" t="s">
        <v>136</v>
      </c>
      <c r="H177" s="150"/>
      <c r="I177" s="104">
        <f t="shared" si="7"/>
        <v>1016149.06</v>
      </c>
      <c r="J177" s="105" t="s">
        <v>137</v>
      </c>
      <c r="K177" s="6"/>
    </row>
    <row r="178" spans="2:11">
      <c r="B178" s="75" t="s">
        <v>26</v>
      </c>
      <c r="C178" s="39" t="s">
        <v>12</v>
      </c>
      <c r="D178" s="148" t="s">
        <v>29</v>
      </c>
      <c r="E178" s="34">
        <v>45742</v>
      </c>
      <c r="F178" s="167">
        <v>1160431.24</v>
      </c>
      <c r="G178" s="47" t="s">
        <v>136</v>
      </c>
      <c r="H178" s="150"/>
      <c r="I178" s="104">
        <f t="shared" si="7"/>
        <v>1160431.24</v>
      </c>
      <c r="J178" s="105" t="s">
        <v>137</v>
      </c>
      <c r="K178" s="6"/>
    </row>
    <row r="179" spans="2:11">
      <c r="B179" s="75" t="s">
        <v>26</v>
      </c>
      <c r="C179" s="39" t="s">
        <v>12</v>
      </c>
      <c r="D179" s="148" t="s">
        <v>30</v>
      </c>
      <c r="E179" s="34">
        <v>45743</v>
      </c>
      <c r="F179" s="32">
        <v>524349.18999999994</v>
      </c>
      <c r="G179" s="47" t="s">
        <v>136</v>
      </c>
      <c r="H179" s="150"/>
      <c r="I179" s="104">
        <f t="shared" si="7"/>
        <v>524349.18999999994</v>
      </c>
      <c r="J179" s="105" t="s">
        <v>137</v>
      </c>
      <c r="K179" s="6"/>
    </row>
    <row r="180" spans="2:11">
      <c r="B180" s="49" t="s">
        <v>32</v>
      </c>
      <c r="C180" s="63" t="s">
        <v>33</v>
      </c>
      <c r="D180" s="148" t="s">
        <v>31</v>
      </c>
      <c r="E180" s="34">
        <v>45720</v>
      </c>
      <c r="F180" s="22">
        <v>1255214.19</v>
      </c>
      <c r="G180" s="47" t="s">
        <v>136</v>
      </c>
      <c r="H180" s="150"/>
      <c r="I180" s="104">
        <f t="shared" si="7"/>
        <v>1255214.19</v>
      </c>
      <c r="J180" s="105" t="s">
        <v>137</v>
      </c>
      <c r="K180" s="6"/>
    </row>
    <row r="181" spans="2:11">
      <c r="B181" s="49" t="s">
        <v>32</v>
      </c>
      <c r="C181" s="63" t="s">
        <v>35</v>
      </c>
      <c r="D181" s="148" t="s">
        <v>34</v>
      </c>
      <c r="E181" s="34">
        <v>45720</v>
      </c>
      <c r="F181" s="22">
        <v>747217.6</v>
      </c>
      <c r="G181" s="47" t="s">
        <v>136</v>
      </c>
      <c r="H181" s="150"/>
      <c r="I181" s="104">
        <f t="shared" si="7"/>
        <v>747217.6</v>
      </c>
      <c r="J181" s="105" t="s">
        <v>137</v>
      </c>
      <c r="K181" s="6"/>
    </row>
    <row r="182" spans="2:11">
      <c r="B182" s="63" t="s">
        <v>37</v>
      </c>
      <c r="C182" s="63" t="s">
        <v>38</v>
      </c>
      <c r="D182" s="148" t="s">
        <v>36</v>
      </c>
      <c r="E182" s="34">
        <v>45744</v>
      </c>
      <c r="F182" s="22">
        <v>88500</v>
      </c>
      <c r="G182" s="47" t="s">
        <v>136</v>
      </c>
      <c r="H182" s="150"/>
      <c r="I182" s="104">
        <f t="shared" si="7"/>
        <v>88500</v>
      </c>
      <c r="J182" s="105" t="s">
        <v>137</v>
      </c>
      <c r="K182" s="6"/>
    </row>
    <row r="183" spans="2:11">
      <c r="B183" s="63" t="s">
        <v>40</v>
      </c>
      <c r="C183" s="63" t="s">
        <v>33</v>
      </c>
      <c r="D183" s="162" t="s">
        <v>39</v>
      </c>
      <c r="E183" s="34">
        <v>45719</v>
      </c>
      <c r="F183" s="32">
        <v>101080</v>
      </c>
      <c r="G183" s="47" t="s">
        <v>136</v>
      </c>
      <c r="H183" s="150"/>
      <c r="I183" s="104">
        <f t="shared" si="7"/>
        <v>101080</v>
      </c>
      <c r="J183" s="105" t="s">
        <v>137</v>
      </c>
      <c r="K183" s="6"/>
    </row>
    <row r="184" spans="2:11">
      <c r="B184" s="63" t="s">
        <v>42</v>
      </c>
      <c r="C184" s="63" t="s">
        <v>43</v>
      </c>
      <c r="D184" s="149" t="s">
        <v>41</v>
      </c>
      <c r="E184" s="34">
        <v>45734</v>
      </c>
      <c r="F184" s="185">
        <v>762.13</v>
      </c>
      <c r="G184" s="47" t="s">
        <v>136</v>
      </c>
      <c r="H184" s="150"/>
      <c r="I184" s="104">
        <f t="shared" si="7"/>
        <v>762.13</v>
      </c>
      <c r="J184" s="105" t="s">
        <v>137</v>
      </c>
      <c r="K184" s="6"/>
    </row>
    <row r="185" spans="2:11">
      <c r="B185" s="63" t="s">
        <v>42</v>
      </c>
      <c r="C185" s="63" t="s">
        <v>43</v>
      </c>
      <c r="D185" s="149" t="s">
        <v>44</v>
      </c>
      <c r="E185" s="34">
        <v>45734</v>
      </c>
      <c r="F185" s="185">
        <v>34191.29</v>
      </c>
      <c r="G185" s="47" t="s">
        <v>136</v>
      </c>
      <c r="H185" s="150"/>
      <c r="I185" s="104">
        <f t="shared" si="7"/>
        <v>34191.29</v>
      </c>
      <c r="J185" s="105" t="s">
        <v>137</v>
      </c>
      <c r="K185" s="6"/>
    </row>
    <row r="186" spans="2:11">
      <c r="B186" s="63" t="s">
        <v>42</v>
      </c>
      <c r="C186" s="63" t="s">
        <v>43</v>
      </c>
      <c r="D186" s="149" t="s">
        <v>45</v>
      </c>
      <c r="E186" s="34">
        <v>45734</v>
      </c>
      <c r="F186" s="185">
        <v>35003.49</v>
      </c>
      <c r="G186" s="47" t="s">
        <v>136</v>
      </c>
      <c r="H186" s="150"/>
      <c r="I186" s="104">
        <f t="shared" si="7"/>
        <v>35003.49</v>
      </c>
      <c r="J186" s="105" t="s">
        <v>137</v>
      </c>
      <c r="K186" s="6"/>
    </row>
    <row r="187" spans="2:11">
      <c r="B187" s="186" t="s">
        <v>47</v>
      </c>
      <c r="C187" s="63" t="s">
        <v>38</v>
      </c>
      <c r="D187" s="83" t="s">
        <v>46</v>
      </c>
      <c r="E187" s="34">
        <v>45735</v>
      </c>
      <c r="F187" s="178">
        <v>40389.980000000003</v>
      </c>
      <c r="G187" s="47" t="s">
        <v>136</v>
      </c>
      <c r="H187" s="150"/>
      <c r="I187" s="104">
        <f t="shared" si="7"/>
        <v>40389.980000000003</v>
      </c>
      <c r="J187" s="105" t="s">
        <v>137</v>
      </c>
      <c r="K187" s="6"/>
    </row>
    <row r="188" spans="2:11">
      <c r="B188" s="63" t="s">
        <v>47</v>
      </c>
      <c r="C188" s="63" t="s">
        <v>49</v>
      </c>
      <c r="D188" s="149" t="s">
        <v>48</v>
      </c>
      <c r="E188" s="34">
        <v>45742</v>
      </c>
      <c r="F188" s="185">
        <v>6200</v>
      </c>
      <c r="G188" s="47" t="s">
        <v>136</v>
      </c>
      <c r="H188" s="150"/>
      <c r="I188" s="104">
        <f t="shared" si="7"/>
        <v>6200</v>
      </c>
      <c r="J188" s="105" t="s">
        <v>137</v>
      </c>
      <c r="K188" s="6"/>
    </row>
    <row r="189" spans="2:11">
      <c r="B189" s="49" t="s">
        <v>51</v>
      </c>
      <c r="C189" s="63" t="s">
        <v>38</v>
      </c>
      <c r="D189" s="149" t="s">
        <v>50</v>
      </c>
      <c r="E189" s="34">
        <v>45735</v>
      </c>
      <c r="F189" s="178">
        <v>19514.04</v>
      </c>
      <c r="G189" s="47" t="s">
        <v>136</v>
      </c>
      <c r="H189" s="150"/>
      <c r="I189" s="104">
        <f t="shared" si="7"/>
        <v>19514.04</v>
      </c>
      <c r="J189" s="105" t="s">
        <v>137</v>
      </c>
      <c r="K189" s="6"/>
    </row>
    <row r="190" spans="2:11">
      <c r="B190" s="49" t="s">
        <v>53</v>
      </c>
      <c r="C190" s="39" t="s">
        <v>12</v>
      </c>
      <c r="D190" s="83" t="s">
        <v>52</v>
      </c>
      <c r="E190" s="34">
        <v>45737</v>
      </c>
      <c r="F190" s="178">
        <v>5082850</v>
      </c>
      <c r="G190" s="47" t="s">
        <v>136</v>
      </c>
      <c r="H190" s="150"/>
      <c r="I190" s="104">
        <f t="shared" si="7"/>
        <v>5082850</v>
      </c>
      <c r="J190" s="105" t="s">
        <v>137</v>
      </c>
      <c r="K190" s="6"/>
    </row>
    <row r="191" spans="2:11">
      <c r="B191" s="75" t="s">
        <v>55</v>
      </c>
      <c r="C191" s="39" t="s">
        <v>12</v>
      </c>
      <c r="D191" s="149" t="s">
        <v>54</v>
      </c>
      <c r="E191" s="34">
        <v>45741</v>
      </c>
      <c r="F191" s="178">
        <v>680253.33</v>
      </c>
      <c r="G191" s="47" t="s">
        <v>136</v>
      </c>
      <c r="H191" s="150"/>
      <c r="I191" s="104">
        <f t="shared" si="7"/>
        <v>680253.33</v>
      </c>
      <c r="J191" s="105" t="s">
        <v>137</v>
      </c>
      <c r="K191" s="6"/>
    </row>
    <row r="192" spans="2:11">
      <c r="B192" s="75" t="s">
        <v>55</v>
      </c>
      <c r="C192" s="39" t="s">
        <v>12</v>
      </c>
      <c r="D192" s="149" t="s">
        <v>56</v>
      </c>
      <c r="E192" s="34">
        <v>45741</v>
      </c>
      <c r="F192" s="178">
        <v>680292.99</v>
      </c>
      <c r="G192" s="47" t="s">
        <v>136</v>
      </c>
      <c r="H192" s="150"/>
      <c r="I192" s="104">
        <f t="shared" si="7"/>
        <v>680292.99</v>
      </c>
      <c r="J192" s="105" t="s">
        <v>137</v>
      </c>
      <c r="K192" s="6"/>
    </row>
    <row r="193" spans="2:11">
      <c r="B193" s="75" t="s">
        <v>55</v>
      </c>
      <c r="C193" s="39" t="s">
        <v>12</v>
      </c>
      <c r="D193" s="149" t="s">
        <v>57</v>
      </c>
      <c r="E193" s="34">
        <v>45741</v>
      </c>
      <c r="F193" s="178">
        <v>453270.49</v>
      </c>
      <c r="G193" s="47" t="s">
        <v>136</v>
      </c>
      <c r="H193" s="150"/>
      <c r="I193" s="104">
        <f t="shared" si="7"/>
        <v>453270.49</v>
      </c>
      <c r="J193" s="105" t="s">
        <v>137</v>
      </c>
      <c r="K193" s="6"/>
    </row>
    <row r="194" spans="2:11">
      <c r="B194" s="75" t="s">
        <v>55</v>
      </c>
      <c r="C194" s="39" t="s">
        <v>12</v>
      </c>
      <c r="D194" s="149" t="s">
        <v>58</v>
      </c>
      <c r="E194" s="34">
        <v>45741</v>
      </c>
      <c r="F194" s="178">
        <v>453399.52</v>
      </c>
      <c r="G194" s="47" t="s">
        <v>136</v>
      </c>
      <c r="H194" s="150"/>
      <c r="I194" s="104">
        <f t="shared" si="7"/>
        <v>453399.52</v>
      </c>
      <c r="J194" s="105" t="s">
        <v>137</v>
      </c>
      <c r="K194" s="6"/>
    </row>
    <row r="195" spans="2:11">
      <c r="B195" s="75" t="s">
        <v>55</v>
      </c>
      <c r="C195" s="39" t="s">
        <v>12</v>
      </c>
      <c r="D195" s="149" t="s">
        <v>59</v>
      </c>
      <c r="E195" s="34">
        <v>45741</v>
      </c>
      <c r="F195" s="178">
        <v>453399.52</v>
      </c>
      <c r="G195" s="47" t="s">
        <v>136</v>
      </c>
      <c r="H195" s="150"/>
      <c r="I195" s="104">
        <f t="shared" si="7"/>
        <v>453399.52</v>
      </c>
      <c r="J195" s="105" t="s">
        <v>137</v>
      </c>
      <c r="K195" s="6"/>
    </row>
    <row r="196" spans="2:11">
      <c r="B196" s="75" t="s">
        <v>55</v>
      </c>
      <c r="C196" s="39" t="s">
        <v>12</v>
      </c>
      <c r="D196" s="149" t="s">
        <v>60</v>
      </c>
      <c r="E196" s="34">
        <v>45741</v>
      </c>
      <c r="F196" s="178">
        <v>453270.49</v>
      </c>
      <c r="G196" s="47" t="s">
        <v>136</v>
      </c>
      <c r="H196" s="150"/>
      <c r="I196" s="104">
        <f t="shared" si="7"/>
        <v>453270.49</v>
      </c>
      <c r="J196" s="105" t="s">
        <v>137</v>
      </c>
      <c r="K196" s="6"/>
    </row>
    <row r="197" spans="2:11">
      <c r="B197" s="75" t="s">
        <v>55</v>
      </c>
      <c r="C197" s="39" t="s">
        <v>12</v>
      </c>
      <c r="D197" s="149" t="s">
        <v>61</v>
      </c>
      <c r="E197" s="34">
        <v>45741</v>
      </c>
      <c r="F197" s="178">
        <v>453270.49</v>
      </c>
      <c r="G197" s="47" t="s">
        <v>136</v>
      </c>
      <c r="H197" s="150"/>
      <c r="I197" s="104">
        <f t="shared" si="7"/>
        <v>453270.49</v>
      </c>
      <c r="J197" s="105" t="s">
        <v>137</v>
      </c>
      <c r="K197" s="6"/>
    </row>
    <row r="198" spans="2:11">
      <c r="B198" s="75" t="s">
        <v>55</v>
      </c>
      <c r="C198" s="39" t="s">
        <v>12</v>
      </c>
      <c r="D198" s="149" t="s">
        <v>62</v>
      </c>
      <c r="E198" s="34">
        <v>45741</v>
      </c>
      <c r="F198" s="178">
        <v>453321.18</v>
      </c>
      <c r="G198" s="47" t="s">
        <v>136</v>
      </c>
      <c r="H198" s="150"/>
      <c r="I198" s="104">
        <f t="shared" si="7"/>
        <v>453321.18</v>
      </c>
      <c r="J198" s="105" t="s">
        <v>137</v>
      </c>
      <c r="K198" s="6"/>
    </row>
    <row r="199" spans="2:11">
      <c r="B199" s="75" t="s">
        <v>55</v>
      </c>
      <c r="C199" s="39" t="s">
        <v>12</v>
      </c>
      <c r="D199" s="149" t="s">
        <v>63</v>
      </c>
      <c r="E199" s="34">
        <v>45741</v>
      </c>
      <c r="F199" s="178">
        <v>453313.18</v>
      </c>
      <c r="G199" s="47" t="s">
        <v>136</v>
      </c>
      <c r="H199" s="150"/>
      <c r="I199" s="104">
        <f t="shared" si="7"/>
        <v>453313.18</v>
      </c>
      <c r="J199" s="105" t="s">
        <v>137</v>
      </c>
      <c r="K199" s="6"/>
    </row>
    <row r="200" spans="2:11">
      <c r="B200" s="75" t="s">
        <v>55</v>
      </c>
      <c r="C200" s="39" t="s">
        <v>12</v>
      </c>
      <c r="D200" s="149" t="s">
        <v>64</v>
      </c>
      <c r="E200" s="34">
        <v>45741</v>
      </c>
      <c r="F200" s="178">
        <v>453321.18</v>
      </c>
      <c r="G200" s="47" t="s">
        <v>136</v>
      </c>
      <c r="H200" s="150"/>
      <c r="I200" s="104">
        <f t="shared" si="7"/>
        <v>453321.18</v>
      </c>
      <c r="J200" s="105" t="s">
        <v>137</v>
      </c>
      <c r="K200" s="6"/>
    </row>
    <row r="201" spans="2:11">
      <c r="B201" s="75" t="s">
        <v>66</v>
      </c>
      <c r="C201" s="39" t="s">
        <v>12</v>
      </c>
      <c r="D201" s="149" t="s">
        <v>65</v>
      </c>
      <c r="E201" s="34">
        <v>45741</v>
      </c>
      <c r="F201" s="178">
        <v>506940.21</v>
      </c>
      <c r="G201" s="47" t="s">
        <v>136</v>
      </c>
      <c r="H201" s="150"/>
      <c r="I201" s="104">
        <f t="shared" si="7"/>
        <v>506940.21</v>
      </c>
      <c r="J201" s="105" t="s">
        <v>137</v>
      </c>
      <c r="K201" s="6"/>
    </row>
    <row r="202" spans="2:11">
      <c r="B202" s="75" t="s">
        <v>66</v>
      </c>
      <c r="C202" s="39" t="s">
        <v>12</v>
      </c>
      <c r="D202" s="149" t="s">
        <v>67</v>
      </c>
      <c r="E202" s="34">
        <v>45741</v>
      </c>
      <c r="F202" s="178">
        <v>517560.21</v>
      </c>
      <c r="G202" s="47" t="s">
        <v>136</v>
      </c>
      <c r="H202" s="150"/>
      <c r="I202" s="104">
        <f t="shared" si="7"/>
        <v>517560.21</v>
      </c>
      <c r="J202" s="105" t="s">
        <v>137</v>
      </c>
      <c r="K202" s="6"/>
    </row>
    <row r="203" spans="2:11">
      <c r="B203" s="75" t="s">
        <v>66</v>
      </c>
      <c r="C203" s="39" t="s">
        <v>12</v>
      </c>
      <c r="D203" s="149" t="s">
        <v>68</v>
      </c>
      <c r="E203" s="34">
        <v>45741</v>
      </c>
      <c r="F203" s="178">
        <v>441799.14</v>
      </c>
      <c r="G203" s="47" t="s">
        <v>136</v>
      </c>
      <c r="H203" s="150"/>
      <c r="I203" s="104">
        <f t="shared" si="7"/>
        <v>441799.14</v>
      </c>
      <c r="J203" s="105" t="s">
        <v>137</v>
      </c>
      <c r="K203" s="6"/>
    </row>
    <row r="204" spans="2:11">
      <c r="B204" s="75" t="s">
        <v>66</v>
      </c>
      <c r="C204" s="39" t="s">
        <v>12</v>
      </c>
      <c r="D204" s="149" t="s">
        <v>69</v>
      </c>
      <c r="E204" s="34">
        <v>45741</v>
      </c>
      <c r="F204" s="178">
        <v>529360.21</v>
      </c>
      <c r="G204" s="47" t="s">
        <v>136</v>
      </c>
      <c r="H204" s="150"/>
      <c r="I204" s="104">
        <f t="shared" si="7"/>
        <v>529360.21</v>
      </c>
      <c r="J204" s="105" t="s">
        <v>137</v>
      </c>
      <c r="K204" s="6"/>
    </row>
    <row r="205" spans="2:11">
      <c r="B205" s="75" t="s">
        <v>66</v>
      </c>
      <c r="C205" s="39" t="s">
        <v>12</v>
      </c>
      <c r="D205" s="149" t="s">
        <v>70</v>
      </c>
      <c r="E205" s="34">
        <v>45741</v>
      </c>
      <c r="F205" s="178">
        <v>429999.14</v>
      </c>
      <c r="G205" s="47" t="s">
        <v>136</v>
      </c>
      <c r="H205" s="150"/>
      <c r="I205" s="104">
        <f t="shared" si="7"/>
        <v>429999.14</v>
      </c>
      <c r="J205" s="105" t="s">
        <v>137</v>
      </c>
      <c r="K205" s="6"/>
    </row>
    <row r="206" spans="2:11">
      <c r="B206" s="75" t="s">
        <v>66</v>
      </c>
      <c r="C206" s="39" t="s">
        <v>12</v>
      </c>
      <c r="D206" s="149" t="s">
        <v>71</v>
      </c>
      <c r="E206" s="34">
        <v>45741</v>
      </c>
      <c r="F206" s="178">
        <v>445339.14</v>
      </c>
      <c r="G206" s="47" t="s">
        <v>136</v>
      </c>
      <c r="H206" s="150"/>
      <c r="I206" s="104">
        <f t="shared" si="7"/>
        <v>445339.14</v>
      </c>
      <c r="J206" s="105" t="s">
        <v>137</v>
      </c>
      <c r="K206" s="6"/>
    </row>
    <row r="207" spans="2:11">
      <c r="B207" s="75" t="s">
        <v>66</v>
      </c>
      <c r="C207" s="39" t="s">
        <v>12</v>
      </c>
      <c r="D207" s="149" t="s">
        <v>72</v>
      </c>
      <c r="E207" s="34">
        <v>45741</v>
      </c>
      <c r="F207" s="178">
        <v>458319.14</v>
      </c>
      <c r="G207" s="47" t="s">
        <v>136</v>
      </c>
      <c r="H207" s="150"/>
      <c r="I207" s="104">
        <f t="shared" si="7"/>
        <v>458319.14</v>
      </c>
      <c r="J207" s="105" t="s">
        <v>137</v>
      </c>
      <c r="K207" s="6"/>
    </row>
    <row r="208" spans="2:11">
      <c r="B208" s="75" t="s">
        <v>66</v>
      </c>
      <c r="C208" s="39" t="s">
        <v>12</v>
      </c>
      <c r="D208" s="149" t="s">
        <v>73</v>
      </c>
      <c r="E208" s="34">
        <v>45741</v>
      </c>
      <c r="F208" s="178">
        <v>422883.74</v>
      </c>
      <c r="G208" s="47" t="s">
        <v>136</v>
      </c>
      <c r="H208" s="150"/>
      <c r="I208" s="104">
        <f t="shared" si="7"/>
        <v>422883.74</v>
      </c>
      <c r="J208" s="105" t="s">
        <v>137</v>
      </c>
      <c r="K208" s="6"/>
    </row>
    <row r="209" spans="2:11">
      <c r="B209" s="75" t="s">
        <v>66</v>
      </c>
      <c r="C209" s="39" t="s">
        <v>12</v>
      </c>
      <c r="D209" s="149" t="s">
        <v>74</v>
      </c>
      <c r="E209" s="34">
        <v>45741</v>
      </c>
      <c r="F209" s="178">
        <v>422883.74</v>
      </c>
      <c r="G209" s="47" t="s">
        <v>136</v>
      </c>
      <c r="H209" s="150"/>
      <c r="I209" s="104">
        <f t="shared" si="7"/>
        <v>422883.74</v>
      </c>
      <c r="J209" s="105" t="s">
        <v>137</v>
      </c>
      <c r="K209" s="6"/>
    </row>
    <row r="210" spans="2:11">
      <c r="B210" s="75" t="s">
        <v>66</v>
      </c>
      <c r="C210" s="39" t="s">
        <v>12</v>
      </c>
      <c r="D210" s="149" t="s">
        <v>75</v>
      </c>
      <c r="E210" s="34">
        <v>45741</v>
      </c>
      <c r="F210" s="178">
        <v>422883.74</v>
      </c>
      <c r="G210" s="47" t="s">
        <v>136</v>
      </c>
      <c r="H210" s="150"/>
      <c r="I210" s="104">
        <f t="shared" si="7"/>
        <v>422883.74</v>
      </c>
      <c r="J210" s="105" t="s">
        <v>137</v>
      </c>
      <c r="K210" s="6"/>
    </row>
    <row r="211" spans="2:11">
      <c r="B211" s="49" t="s">
        <v>77</v>
      </c>
      <c r="C211" s="63" t="s">
        <v>78</v>
      </c>
      <c r="D211" s="83" t="s">
        <v>76</v>
      </c>
      <c r="E211" s="34">
        <v>45737</v>
      </c>
      <c r="F211" s="178">
        <v>13680</v>
      </c>
      <c r="G211" s="47" t="s">
        <v>136</v>
      </c>
      <c r="H211" s="150"/>
      <c r="I211" s="104">
        <f t="shared" si="7"/>
        <v>13680</v>
      </c>
      <c r="J211" s="105" t="s">
        <v>137</v>
      </c>
      <c r="K211" s="6"/>
    </row>
    <row r="212" spans="2:11">
      <c r="B212" s="63" t="s">
        <v>80</v>
      </c>
      <c r="C212" s="63" t="s">
        <v>81</v>
      </c>
      <c r="D212" s="149" t="s">
        <v>79</v>
      </c>
      <c r="E212" s="34">
        <v>45741</v>
      </c>
      <c r="F212" s="185">
        <v>1912800</v>
      </c>
      <c r="G212" s="47" t="s">
        <v>136</v>
      </c>
      <c r="H212" s="150"/>
      <c r="I212" s="104">
        <f t="shared" si="7"/>
        <v>1912800</v>
      </c>
      <c r="J212" s="105" t="s">
        <v>137</v>
      </c>
      <c r="K212" s="6"/>
    </row>
    <row r="213" spans="2:11">
      <c r="B213" s="63" t="s">
        <v>80</v>
      </c>
      <c r="C213" s="63" t="s">
        <v>81</v>
      </c>
      <c r="D213" s="149" t="s">
        <v>82</v>
      </c>
      <c r="E213" s="34">
        <v>45741</v>
      </c>
      <c r="F213" s="185">
        <v>2391000</v>
      </c>
      <c r="G213" s="47" t="s">
        <v>136</v>
      </c>
      <c r="H213" s="150"/>
      <c r="I213" s="104">
        <f t="shared" si="7"/>
        <v>2391000</v>
      </c>
      <c r="J213" s="105" t="s">
        <v>137</v>
      </c>
      <c r="K213" s="6"/>
    </row>
    <row r="214" spans="2:11">
      <c r="B214" s="63" t="s">
        <v>80</v>
      </c>
      <c r="C214" s="63" t="s">
        <v>81</v>
      </c>
      <c r="D214" s="149" t="s">
        <v>83</v>
      </c>
      <c r="E214" s="34">
        <v>45741</v>
      </c>
      <c r="F214" s="185">
        <v>1912800</v>
      </c>
      <c r="G214" s="47" t="s">
        <v>136</v>
      </c>
      <c r="H214" s="150"/>
      <c r="I214" s="104">
        <f t="shared" si="7"/>
        <v>1912800</v>
      </c>
      <c r="J214" s="105" t="s">
        <v>137</v>
      </c>
      <c r="K214" s="6"/>
    </row>
    <row r="215" spans="2:11">
      <c r="B215" s="63" t="s">
        <v>85</v>
      </c>
      <c r="C215" s="63" t="s">
        <v>86</v>
      </c>
      <c r="D215" s="149" t="s">
        <v>84</v>
      </c>
      <c r="E215" s="34">
        <v>45723</v>
      </c>
      <c r="F215" s="185">
        <v>1116280</v>
      </c>
      <c r="G215" s="47" t="s">
        <v>136</v>
      </c>
      <c r="H215" s="150"/>
      <c r="I215" s="104">
        <f t="shared" si="7"/>
        <v>1116280</v>
      </c>
      <c r="J215" s="105" t="s">
        <v>137</v>
      </c>
      <c r="K215" s="6"/>
    </row>
    <row r="216" spans="2:11">
      <c r="B216" s="95" t="s">
        <v>88</v>
      </c>
      <c r="C216" s="95" t="s">
        <v>78</v>
      </c>
      <c r="D216" s="187" t="s">
        <v>87</v>
      </c>
      <c r="E216" s="188">
        <v>45747</v>
      </c>
      <c r="F216" s="189">
        <v>16992</v>
      </c>
      <c r="G216" s="153" t="s">
        <v>136</v>
      </c>
      <c r="H216" s="179"/>
      <c r="I216" s="104">
        <f t="shared" si="7"/>
        <v>16992</v>
      </c>
      <c r="J216" s="105" t="s">
        <v>137</v>
      </c>
      <c r="K216" s="6"/>
    </row>
    <row r="217" spans="2:11">
      <c r="B217" s="63" t="s">
        <v>90</v>
      </c>
      <c r="C217" s="63" t="s">
        <v>91</v>
      </c>
      <c r="D217" s="149" t="s">
        <v>89</v>
      </c>
      <c r="E217" s="34">
        <v>45742</v>
      </c>
      <c r="F217" s="185">
        <v>198400</v>
      </c>
      <c r="G217" s="153" t="s">
        <v>136</v>
      </c>
      <c r="H217" s="150"/>
      <c r="I217" s="104">
        <f t="shared" si="7"/>
        <v>198400</v>
      </c>
      <c r="J217" s="105" t="s">
        <v>137</v>
      </c>
      <c r="K217" s="6"/>
    </row>
    <row r="218" spans="2:11">
      <c r="B218" s="63" t="s">
        <v>93</v>
      </c>
      <c r="C218" s="63" t="s">
        <v>81</v>
      </c>
      <c r="D218" s="149" t="s">
        <v>92</v>
      </c>
      <c r="E218" s="34">
        <v>45747</v>
      </c>
      <c r="F218" s="185">
        <v>1912800</v>
      </c>
      <c r="G218" s="153" t="s">
        <v>136</v>
      </c>
      <c r="H218" s="150"/>
      <c r="I218" s="104">
        <f t="shared" si="7"/>
        <v>1912800</v>
      </c>
      <c r="J218" s="105" t="s">
        <v>137</v>
      </c>
      <c r="K218" s="6"/>
    </row>
    <row r="219" spans="2:11">
      <c r="B219" s="63" t="s">
        <v>95</v>
      </c>
      <c r="C219" s="63" t="s">
        <v>81</v>
      </c>
      <c r="D219" s="149" t="s">
        <v>94</v>
      </c>
      <c r="E219" s="34">
        <v>45742</v>
      </c>
      <c r="F219" s="185">
        <v>1912800</v>
      </c>
      <c r="G219" s="153" t="s">
        <v>136</v>
      </c>
      <c r="H219" s="150"/>
      <c r="I219" s="104">
        <f t="shared" si="7"/>
        <v>1912800</v>
      </c>
      <c r="J219" s="105" t="s">
        <v>137</v>
      </c>
      <c r="K219" s="6"/>
    </row>
    <row r="220" spans="2:11">
      <c r="B220" s="33" t="s">
        <v>97</v>
      </c>
      <c r="C220" s="63" t="s">
        <v>81</v>
      </c>
      <c r="D220" s="149" t="s">
        <v>96</v>
      </c>
      <c r="E220" s="34">
        <v>45743</v>
      </c>
      <c r="F220" s="32">
        <v>1195500</v>
      </c>
      <c r="G220" s="47" t="s">
        <v>136</v>
      </c>
      <c r="H220" s="150"/>
      <c r="I220" s="50">
        <f t="shared" si="7"/>
        <v>1195500</v>
      </c>
      <c r="J220" s="105" t="s">
        <v>137</v>
      </c>
      <c r="K220" s="6"/>
    </row>
    <row r="221" spans="2:11">
      <c r="B221" s="33" t="s">
        <v>99</v>
      </c>
      <c r="C221" s="63" t="s">
        <v>100</v>
      </c>
      <c r="D221" s="83" t="s">
        <v>98</v>
      </c>
      <c r="E221" s="34">
        <v>45742</v>
      </c>
      <c r="F221" s="150">
        <v>2320800</v>
      </c>
      <c r="G221" s="47" t="s">
        <v>136</v>
      </c>
      <c r="H221" s="150"/>
      <c r="I221" s="50">
        <f t="shared" si="7"/>
        <v>2320800</v>
      </c>
      <c r="J221" s="105" t="s">
        <v>137</v>
      </c>
      <c r="K221" s="6"/>
    </row>
    <row r="222" spans="2:11">
      <c r="B222" t="s">
        <v>99</v>
      </c>
      <c r="C222" s="95" t="s">
        <v>81</v>
      </c>
      <c r="D222" s="193" t="s">
        <v>101</v>
      </c>
      <c r="E222" s="188">
        <v>45743</v>
      </c>
      <c r="F222" s="179">
        <v>2869200</v>
      </c>
      <c r="G222" s="153" t="s">
        <v>136</v>
      </c>
      <c r="H222" s="179"/>
      <c r="I222" s="104">
        <f t="shared" si="7"/>
        <v>2869200</v>
      </c>
      <c r="J222" s="105" t="s">
        <v>137</v>
      </c>
      <c r="K222" s="6"/>
    </row>
    <row r="223" spans="2:11">
      <c r="B223" s="33" t="s">
        <v>103</v>
      </c>
      <c r="C223" s="63" t="s">
        <v>43</v>
      </c>
      <c r="D223" s="83" t="s">
        <v>102</v>
      </c>
      <c r="E223" s="34">
        <v>45747</v>
      </c>
      <c r="F223" s="178">
        <v>42539.38</v>
      </c>
      <c r="G223" s="153" t="s">
        <v>136</v>
      </c>
      <c r="H223" s="150"/>
      <c r="I223" s="104">
        <f t="shared" si="7"/>
        <v>42539.38</v>
      </c>
      <c r="J223" s="105" t="s">
        <v>137</v>
      </c>
      <c r="K223" s="6"/>
    </row>
    <row r="224" spans="2:11">
      <c r="B224" s="33" t="s">
        <v>103</v>
      </c>
      <c r="C224" s="63" t="s">
        <v>43</v>
      </c>
      <c r="D224" s="83" t="s">
        <v>104</v>
      </c>
      <c r="E224" s="34">
        <v>45747</v>
      </c>
      <c r="F224" s="178">
        <v>117414.97</v>
      </c>
      <c r="G224" s="153" t="s">
        <v>136</v>
      </c>
      <c r="H224" s="150"/>
      <c r="I224" s="104">
        <f t="shared" si="7"/>
        <v>117414.97</v>
      </c>
      <c r="J224" s="105" t="s">
        <v>137</v>
      </c>
      <c r="K224" s="6"/>
    </row>
    <row r="225" spans="2:12">
      <c r="B225" s="33" t="s">
        <v>103</v>
      </c>
      <c r="C225" s="63" t="s">
        <v>43</v>
      </c>
      <c r="D225" s="83" t="s">
        <v>105</v>
      </c>
      <c r="E225" s="34">
        <v>45747</v>
      </c>
      <c r="F225" s="178">
        <v>11072.09</v>
      </c>
      <c r="G225" s="153" t="s">
        <v>136</v>
      </c>
      <c r="H225" s="150"/>
      <c r="I225" s="104">
        <f t="shared" ref="I225:I231" si="8">+F225-H225</f>
        <v>11072.09</v>
      </c>
      <c r="J225" s="105" t="s">
        <v>137</v>
      </c>
      <c r="K225" s="6"/>
    </row>
    <row r="226" spans="2:12">
      <c r="B226" s="33" t="s">
        <v>103</v>
      </c>
      <c r="C226" s="63" t="s">
        <v>43</v>
      </c>
      <c r="D226" s="83" t="s">
        <v>106</v>
      </c>
      <c r="E226" s="34">
        <v>45747</v>
      </c>
      <c r="F226" s="178">
        <v>619269.65</v>
      </c>
      <c r="G226" s="153" t="s">
        <v>136</v>
      </c>
      <c r="H226" s="150"/>
      <c r="I226" s="104">
        <f t="shared" si="8"/>
        <v>619269.65</v>
      </c>
      <c r="J226" s="105" t="s">
        <v>137</v>
      </c>
      <c r="K226" s="6"/>
    </row>
    <row r="227" spans="2:12">
      <c r="B227" s="33" t="s">
        <v>103</v>
      </c>
      <c r="C227" s="63" t="s">
        <v>43</v>
      </c>
      <c r="D227" s="83" t="s">
        <v>107</v>
      </c>
      <c r="E227" s="34">
        <v>45747</v>
      </c>
      <c r="F227" s="178">
        <v>131.13999999999999</v>
      </c>
      <c r="G227" s="153" t="s">
        <v>136</v>
      </c>
      <c r="H227" s="150"/>
      <c r="I227" s="104">
        <f t="shared" si="8"/>
        <v>131.13999999999999</v>
      </c>
      <c r="J227" s="105" t="s">
        <v>137</v>
      </c>
      <c r="K227" s="6"/>
    </row>
    <row r="228" spans="2:12">
      <c r="B228" s="33" t="s">
        <v>103</v>
      </c>
      <c r="C228" s="63" t="s">
        <v>43</v>
      </c>
      <c r="D228" s="83" t="s">
        <v>108</v>
      </c>
      <c r="E228" s="34">
        <v>45747</v>
      </c>
      <c r="F228" s="178">
        <v>2145.34</v>
      </c>
      <c r="G228" s="153" t="s">
        <v>136</v>
      </c>
      <c r="H228" s="150"/>
      <c r="I228" s="104">
        <f t="shared" si="8"/>
        <v>2145.34</v>
      </c>
      <c r="J228" s="105" t="s">
        <v>137</v>
      </c>
      <c r="K228" s="6"/>
    </row>
    <row r="229" spans="2:12">
      <c r="B229" s="49" t="s">
        <v>110</v>
      </c>
      <c r="C229" s="63" t="s">
        <v>12</v>
      </c>
      <c r="D229" s="83" t="s">
        <v>109</v>
      </c>
      <c r="E229" s="34">
        <v>45743</v>
      </c>
      <c r="F229" s="178">
        <v>4972543.5999999996</v>
      </c>
      <c r="G229" s="153" t="s">
        <v>136</v>
      </c>
      <c r="H229" s="150"/>
      <c r="I229" s="104">
        <f t="shared" si="8"/>
        <v>4972543.5999999996</v>
      </c>
      <c r="J229" s="105" t="s">
        <v>137</v>
      </c>
      <c r="K229" s="6"/>
    </row>
    <row r="230" spans="2:12">
      <c r="B230" s="63" t="s">
        <v>88</v>
      </c>
      <c r="C230" s="63" t="s">
        <v>78</v>
      </c>
      <c r="D230" s="162" t="s">
        <v>111</v>
      </c>
      <c r="E230" s="34">
        <v>45727</v>
      </c>
      <c r="F230" s="150">
        <v>46728</v>
      </c>
      <c r="G230" s="153" t="s">
        <v>136</v>
      </c>
      <c r="H230" s="150"/>
      <c r="I230" s="104">
        <f t="shared" si="8"/>
        <v>46728</v>
      </c>
      <c r="J230" s="47"/>
      <c r="K230" s="6"/>
    </row>
    <row r="231" spans="2:12">
      <c r="B231" s="49" t="s">
        <v>112</v>
      </c>
      <c r="C231" s="63" t="s">
        <v>113</v>
      </c>
      <c r="D231" s="231" t="s">
        <v>36</v>
      </c>
      <c r="E231" s="34">
        <v>45747</v>
      </c>
      <c r="F231" s="177">
        <v>82600</v>
      </c>
      <c r="G231" s="153" t="s">
        <v>136</v>
      </c>
      <c r="H231" s="177"/>
      <c r="I231" s="2">
        <f t="shared" si="8"/>
        <v>82600</v>
      </c>
      <c r="J231" s="232"/>
      <c r="K231" s="6"/>
    </row>
    <row r="232" spans="2:12" ht="19.5" thickBot="1">
      <c r="B232" s="239"/>
      <c r="C232" s="240"/>
      <c r="D232" s="240"/>
      <c r="E232" s="240"/>
      <c r="F232" s="194">
        <f>SUM(F14:F231)</f>
        <v>248814413.28100014</v>
      </c>
      <c r="G232" s="194"/>
      <c r="H232" s="194">
        <f>SUM(H14:H222)</f>
        <v>52052202.030000001</v>
      </c>
      <c r="I232" s="194">
        <f>SUM(I14:I231)</f>
        <v>196762211.25100017</v>
      </c>
      <c r="J232" s="195"/>
      <c r="K232" s="6"/>
      <c r="L232" s="6"/>
    </row>
    <row r="233" spans="2:12">
      <c r="I233" s="30"/>
      <c r="K233" s="6"/>
      <c r="L233" s="6"/>
    </row>
    <row r="234" spans="2:12" s="31" customFormat="1">
      <c r="B234"/>
      <c r="C234"/>
      <c r="D234" s="74"/>
      <c r="E234"/>
      <c r="F234"/>
      <c r="G234"/>
      <c r="H234" s="4"/>
      <c r="I234" s="4"/>
      <c r="J234" s="6"/>
      <c r="K234" s="38"/>
      <c r="L234" s="38"/>
    </row>
    <row r="235" spans="2:12">
      <c r="I235" s="4"/>
      <c r="J235" s="6"/>
      <c r="L235" s="6"/>
    </row>
    <row r="236" spans="2:12">
      <c r="I236" s="7"/>
      <c r="J236" s="6"/>
    </row>
    <row r="237" spans="2:12" ht="22.5">
      <c r="B237" s="37" t="s">
        <v>115</v>
      </c>
      <c r="C237" s="8"/>
      <c r="D237" s="241" t="s">
        <v>116</v>
      </c>
      <c r="E237" s="241"/>
      <c r="G237" s="6"/>
      <c r="H237" s="242" t="s">
        <v>117</v>
      </c>
      <c r="I237" s="242"/>
      <c r="J237" s="242"/>
    </row>
    <row r="238" spans="2:12" ht="22.5">
      <c r="B238" s="35" t="s">
        <v>118</v>
      </c>
      <c r="C238" s="3"/>
      <c r="D238" s="243" t="s">
        <v>119</v>
      </c>
      <c r="E238" s="243"/>
      <c r="H238" s="237" t="s">
        <v>120</v>
      </c>
      <c r="I238" s="237"/>
      <c r="J238" s="237"/>
    </row>
    <row r="239" spans="2:12" ht="22.5">
      <c r="B239" s="35" t="s">
        <v>121</v>
      </c>
      <c r="C239" s="3"/>
      <c r="D239" s="243" t="s">
        <v>341</v>
      </c>
      <c r="E239" s="243"/>
      <c r="H239" s="237" t="s">
        <v>123</v>
      </c>
      <c r="I239" s="237"/>
      <c r="J239" s="237"/>
    </row>
  </sheetData>
  <sortState xmlns:xlrd2="http://schemas.microsoft.com/office/spreadsheetml/2017/richdata2" ref="B15:G151">
    <sortCondition ref="E15:E151"/>
  </sortState>
  <mergeCells count="11">
    <mergeCell ref="H239:J239"/>
    <mergeCell ref="B9:J9"/>
    <mergeCell ref="B10:J10"/>
    <mergeCell ref="B11:J11"/>
    <mergeCell ref="B12:J12"/>
    <mergeCell ref="B232:E232"/>
    <mergeCell ref="D237:E237"/>
    <mergeCell ref="H237:J237"/>
    <mergeCell ref="D238:E238"/>
    <mergeCell ref="H238:J238"/>
    <mergeCell ref="D239:E239"/>
  </mergeCells>
  <phoneticPr fontId="13" type="noConversion"/>
  <conditionalFormatting sqref="D153">
    <cfRule type="duplicateValues" dxfId="49" priority="368"/>
  </conditionalFormatting>
  <conditionalFormatting sqref="D161:D162">
    <cfRule type="duplicateValues" dxfId="48" priority="19"/>
  </conditionalFormatting>
  <conditionalFormatting sqref="D163">
    <cfRule type="duplicateValues" dxfId="47" priority="18"/>
  </conditionalFormatting>
  <conditionalFormatting sqref="D159">
    <cfRule type="duplicateValues" dxfId="46" priority="941"/>
  </conditionalFormatting>
  <conditionalFormatting sqref="D154:D155">
    <cfRule type="duplicateValues" dxfId="45" priority="954"/>
  </conditionalFormatting>
  <conditionalFormatting sqref="D160">
    <cfRule type="duplicateValues" dxfId="44" priority="1196"/>
  </conditionalFormatting>
  <conditionalFormatting sqref="D175:D183">
    <cfRule type="duplicateValues" dxfId="43" priority="14"/>
  </conditionalFormatting>
  <conditionalFormatting sqref="D184:D186 D189:D196">
    <cfRule type="duplicateValues" dxfId="42" priority="13"/>
  </conditionalFormatting>
  <conditionalFormatting sqref="D197:D213">
    <cfRule type="duplicateValues" dxfId="41" priority="12"/>
  </conditionalFormatting>
  <conditionalFormatting sqref="D187">
    <cfRule type="duplicateValues" dxfId="40" priority="11"/>
  </conditionalFormatting>
  <conditionalFormatting sqref="D188">
    <cfRule type="duplicateValues" dxfId="39" priority="10"/>
  </conditionalFormatting>
  <conditionalFormatting sqref="D214">
    <cfRule type="duplicateValues" dxfId="38" priority="15"/>
  </conditionalFormatting>
  <conditionalFormatting sqref="D164:D174">
    <cfRule type="duplicateValues" dxfId="37" priority="16"/>
  </conditionalFormatting>
  <conditionalFormatting sqref="D215:D216">
    <cfRule type="duplicateValues" dxfId="36" priority="17"/>
  </conditionalFormatting>
  <conditionalFormatting sqref="D217">
    <cfRule type="duplicateValues" dxfId="35" priority="9"/>
  </conditionalFormatting>
  <conditionalFormatting sqref="D220">
    <cfRule type="duplicateValues" dxfId="34" priority="7"/>
  </conditionalFormatting>
  <conditionalFormatting sqref="D218:D219">
    <cfRule type="duplicateValues" dxfId="33" priority="8"/>
  </conditionalFormatting>
  <conditionalFormatting sqref="D221">
    <cfRule type="duplicateValues" dxfId="32" priority="6"/>
  </conditionalFormatting>
  <conditionalFormatting sqref="D222">
    <cfRule type="duplicateValues" dxfId="31" priority="5"/>
  </conditionalFormatting>
  <conditionalFormatting sqref="D223:D228">
    <cfRule type="duplicateValues" dxfId="30" priority="4"/>
  </conditionalFormatting>
  <conditionalFormatting sqref="D229">
    <cfRule type="duplicateValues" dxfId="29" priority="3"/>
  </conditionalFormatting>
  <conditionalFormatting sqref="D230">
    <cfRule type="duplicateValues" dxfId="28" priority="2"/>
  </conditionalFormatting>
  <conditionalFormatting sqref="D158">
    <cfRule type="duplicateValues" dxfId="27" priority="1284"/>
  </conditionalFormatting>
  <conditionalFormatting sqref="D231">
    <cfRule type="duplicateValues" dxfId="26" priority="1"/>
  </conditionalFormatting>
  <pageMargins left="0.11811023622047245" right="0.11811023622047245" top="0" bottom="0.55118110236220474" header="0.31496062992125984" footer="0.31496062992125984"/>
  <pageSetup scale="48" fitToHeight="0" orientation="landscape" verticalDpi="0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360B-5BC0-4A0E-80AE-5E71FCE1C84A}">
  <sheetPr>
    <pageSetUpPr fitToPage="1"/>
  </sheetPr>
  <dimension ref="B1:J249"/>
  <sheetViews>
    <sheetView zoomScale="80" zoomScaleNormal="80" workbookViewId="0">
      <selection activeCell="H241" sqref="A1:H241"/>
    </sheetView>
  </sheetViews>
  <sheetFormatPr defaultColWidth="11.42578125" defaultRowHeight="16.5"/>
  <cols>
    <col min="1" max="1" width="4.85546875" style="1" customWidth="1"/>
    <col min="2" max="2" width="23.28515625" style="1" customWidth="1"/>
    <col min="3" max="3" width="12" style="1" customWidth="1"/>
    <col min="4" max="4" width="49.42578125" style="97" customWidth="1"/>
    <col min="5" max="5" width="38.7109375" style="1" customWidth="1"/>
    <col min="6" max="6" width="29.7109375" style="1" customWidth="1"/>
    <col min="7" max="7" width="22.42578125" style="1" customWidth="1"/>
    <col min="8" max="8" width="15.7109375" style="1" bestFit="1" customWidth="1"/>
    <col min="9" max="9" width="14.5703125" style="1" bestFit="1" customWidth="1"/>
    <col min="10" max="10" width="12.5703125" style="4" bestFit="1" customWidth="1"/>
    <col min="11" max="200" width="11" style="1"/>
    <col min="201" max="201" width="2" style="1" customWidth="1"/>
    <col min="202" max="202" width="11.7109375" style="1" customWidth="1"/>
    <col min="203" max="203" width="24.7109375" style="1" customWidth="1"/>
    <col min="204" max="204" width="15.5703125" style="1" customWidth="1"/>
    <col min="205" max="205" width="35.85546875" style="1" customWidth="1"/>
    <col min="206" max="206" width="8.140625" style="1" customWidth="1"/>
    <col min="207" max="207" width="23.140625" style="1" customWidth="1"/>
    <col min="208" max="208" width="17.140625" style="1" customWidth="1"/>
    <col min="209" max="209" width="25.7109375" style="1" customWidth="1"/>
    <col min="210" max="210" width="1.85546875" style="1" customWidth="1"/>
    <col min="211" max="456" width="11" style="1"/>
    <col min="457" max="457" width="2" style="1" customWidth="1"/>
    <col min="458" max="458" width="11.7109375" style="1" customWidth="1"/>
    <col min="459" max="459" width="24.7109375" style="1" customWidth="1"/>
    <col min="460" max="460" width="15.5703125" style="1" customWidth="1"/>
    <col min="461" max="461" width="35.85546875" style="1" customWidth="1"/>
    <col min="462" max="462" width="8.140625" style="1" customWidth="1"/>
    <col min="463" max="463" width="23.140625" style="1" customWidth="1"/>
    <col min="464" max="464" width="17.140625" style="1" customWidth="1"/>
    <col min="465" max="465" width="25.7109375" style="1" customWidth="1"/>
    <col min="466" max="466" width="1.85546875" style="1" customWidth="1"/>
    <col min="467" max="712" width="11" style="1"/>
    <col min="713" max="713" width="2" style="1" customWidth="1"/>
    <col min="714" max="714" width="11.7109375" style="1" customWidth="1"/>
    <col min="715" max="715" width="24.7109375" style="1" customWidth="1"/>
    <col min="716" max="716" width="15.5703125" style="1" customWidth="1"/>
    <col min="717" max="717" width="35.85546875" style="1" customWidth="1"/>
    <col min="718" max="718" width="8.140625" style="1" customWidth="1"/>
    <col min="719" max="719" width="23.140625" style="1" customWidth="1"/>
    <col min="720" max="720" width="17.140625" style="1" customWidth="1"/>
    <col min="721" max="721" width="25.7109375" style="1" customWidth="1"/>
    <col min="722" max="722" width="1.85546875" style="1" customWidth="1"/>
    <col min="723" max="968" width="11" style="1"/>
    <col min="969" max="969" width="2" style="1" customWidth="1"/>
    <col min="970" max="970" width="11.7109375" style="1" customWidth="1"/>
    <col min="971" max="971" width="24.7109375" style="1" customWidth="1"/>
    <col min="972" max="972" width="15.5703125" style="1" customWidth="1"/>
    <col min="973" max="973" width="35.85546875" style="1" customWidth="1"/>
    <col min="974" max="974" width="8.140625" style="1" customWidth="1"/>
    <col min="975" max="975" width="23.140625" style="1" customWidth="1"/>
    <col min="976" max="976" width="17.140625" style="1" customWidth="1"/>
    <col min="977" max="977" width="25.7109375" style="1" customWidth="1"/>
    <col min="978" max="978" width="1.85546875" style="1" customWidth="1"/>
    <col min="979" max="1224" width="11" style="1"/>
    <col min="1225" max="1225" width="2" style="1" customWidth="1"/>
    <col min="1226" max="1226" width="11.7109375" style="1" customWidth="1"/>
    <col min="1227" max="1227" width="24.7109375" style="1" customWidth="1"/>
    <col min="1228" max="1228" width="15.5703125" style="1" customWidth="1"/>
    <col min="1229" max="1229" width="35.85546875" style="1" customWidth="1"/>
    <col min="1230" max="1230" width="8.140625" style="1" customWidth="1"/>
    <col min="1231" max="1231" width="23.140625" style="1" customWidth="1"/>
    <col min="1232" max="1232" width="17.140625" style="1" customWidth="1"/>
    <col min="1233" max="1233" width="25.7109375" style="1" customWidth="1"/>
    <col min="1234" max="1234" width="1.85546875" style="1" customWidth="1"/>
    <col min="1235" max="1480" width="11" style="1"/>
    <col min="1481" max="1481" width="2" style="1" customWidth="1"/>
    <col min="1482" max="1482" width="11.7109375" style="1" customWidth="1"/>
    <col min="1483" max="1483" width="24.7109375" style="1" customWidth="1"/>
    <col min="1484" max="1484" width="15.5703125" style="1" customWidth="1"/>
    <col min="1485" max="1485" width="35.85546875" style="1" customWidth="1"/>
    <col min="1486" max="1486" width="8.140625" style="1" customWidth="1"/>
    <col min="1487" max="1487" width="23.140625" style="1" customWidth="1"/>
    <col min="1488" max="1488" width="17.140625" style="1" customWidth="1"/>
    <col min="1489" max="1489" width="25.7109375" style="1" customWidth="1"/>
    <col min="1490" max="1490" width="1.85546875" style="1" customWidth="1"/>
    <col min="1491" max="1736" width="11" style="1"/>
    <col min="1737" max="1737" width="2" style="1" customWidth="1"/>
    <col min="1738" max="1738" width="11.7109375" style="1" customWidth="1"/>
    <col min="1739" max="1739" width="24.7109375" style="1" customWidth="1"/>
    <col min="1740" max="1740" width="15.5703125" style="1" customWidth="1"/>
    <col min="1741" max="1741" width="35.85546875" style="1" customWidth="1"/>
    <col min="1742" max="1742" width="8.140625" style="1" customWidth="1"/>
    <col min="1743" max="1743" width="23.140625" style="1" customWidth="1"/>
    <col min="1744" max="1744" width="17.140625" style="1" customWidth="1"/>
    <col min="1745" max="1745" width="25.7109375" style="1" customWidth="1"/>
    <col min="1746" max="1746" width="1.85546875" style="1" customWidth="1"/>
    <col min="1747" max="1992" width="11" style="1"/>
    <col min="1993" max="1993" width="2" style="1" customWidth="1"/>
    <col min="1994" max="1994" width="11.7109375" style="1" customWidth="1"/>
    <col min="1995" max="1995" width="24.7109375" style="1" customWidth="1"/>
    <col min="1996" max="1996" width="15.5703125" style="1" customWidth="1"/>
    <col min="1997" max="1997" width="35.85546875" style="1" customWidth="1"/>
    <col min="1998" max="1998" width="8.140625" style="1" customWidth="1"/>
    <col min="1999" max="1999" width="23.140625" style="1" customWidth="1"/>
    <col min="2000" max="2000" width="17.140625" style="1" customWidth="1"/>
    <col min="2001" max="2001" width="25.7109375" style="1" customWidth="1"/>
    <col min="2002" max="2002" width="1.85546875" style="1" customWidth="1"/>
    <col min="2003" max="2248" width="11" style="1"/>
    <col min="2249" max="2249" width="2" style="1" customWidth="1"/>
    <col min="2250" max="2250" width="11.7109375" style="1" customWidth="1"/>
    <col min="2251" max="2251" width="24.7109375" style="1" customWidth="1"/>
    <col min="2252" max="2252" width="15.5703125" style="1" customWidth="1"/>
    <col min="2253" max="2253" width="35.85546875" style="1" customWidth="1"/>
    <col min="2254" max="2254" width="8.140625" style="1" customWidth="1"/>
    <col min="2255" max="2255" width="23.140625" style="1" customWidth="1"/>
    <col min="2256" max="2256" width="17.140625" style="1" customWidth="1"/>
    <col min="2257" max="2257" width="25.7109375" style="1" customWidth="1"/>
    <col min="2258" max="2258" width="1.85546875" style="1" customWidth="1"/>
    <col min="2259" max="2504" width="11" style="1"/>
    <col min="2505" max="2505" width="2" style="1" customWidth="1"/>
    <col min="2506" max="2506" width="11.7109375" style="1" customWidth="1"/>
    <col min="2507" max="2507" width="24.7109375" style="1" customWidth="1"/>
    <col min="2508" max="2508" width="15.5703125" style="1" customWidth="1"/>
    <col min="2509" max="2509" width="35.85546875" style="1" customWidth="1"/>
    <col min="2510" max="2510" width="8.140625" style="1" customWidth="1"/>
    <col min="2511" max="2511" width="23.140625" style="1" customWidth="1"/>
    <col min="2512" max="2512" width="17.140625" style="1" customWidth="1"/>
    <col min="2513" max="2513" width="25.7109375" style="1" customWidth="1"/>
    <col min="2514" max="2514" width="1.85546875" style="1" customWidth="1"/>
    <col min="2515" max="2760" width="11" style="1"/>
    <col min="2761" max="2761" width="2" style="1" customWidth="1"/>
    <col min="2762" max="2762" width="11.7109375" style="1" customWidth="1"/>
    <col min="2763" max="2763" width="24.7109375" style="1" customWidth="1"/>
    <col min="2764" max="2764" width="15.5703125" style="1" customWidth="1"/>
    <col min="2765" max="2765" width="35.85546875" style="1" customWidth="1"/>
    <col min="2766" max="2766" width="8.140625" style="1" customWidth="1"/>
    <col min="2767" max="2767" width="23.140625" style="1" customWidth="1"/>
    <col min="2768" max="2768" width="17.140625" style="1" customWidth="1"/>
    <col min="2769" max="2769" width="25.7109375" style="1" customWidth="1"/>
    <col min="2770" max="2770" width="1.85546875" style="1" customWidth="1"/>
    <col min="2771" max="3016" width="11" style="1"/>
    <col min="3017" max="3017" width="2" style="1" customWidth="1"/>
    <col min="3018" max="3018" width="11.7109375" style="1" customWidth="1"/>
    <col min="3019" max="3019" width="24.7109375" style="1" customWidth="1"/>
    <col min="3020" max="3020" width="15.5703125" style="1" customWidth="1"/>
    <col min="3021" max="3021" width="35.85546875" style="1" customWidth="1"/>
    <col min="3022" max="3022" width="8.140625" style="1" customWidth="1"/>
    <col min="3023" max="3023" width="23.140625" style="1" customWidth="1"/>
    <col min="3024" max="3024" width="17.140625" style="1" customWidth="1"/>
    <col min="3025" max="3025" width="25.7109375" style="1" customWidth="1"/>
    <col min="3026" max="3026" width="1.85546875" style="1" customWidth="1"/>
    <col min="3027" max="3272" width="11" style="1"/>
    <col min="3273" max="3273" width="2" style="1" customWidth="1"/>
    <col min="3274" max="3274" width="11.7109375" style="1" customWidth="1"/>
    <col min="3275" max="3275" width="24.7109375" style="1" customWidth="1"/>
    <col min="3276" max="3276" width="15.5703125" style="1" customWidth="1"/>
    <col min="3277" max="3277" width="35.85546875" style="1" customWidth="1"/>
    <col min="3278" max="3278" width="8.140625" style="1" customWidth="1"/>
    <col min="3279" max="3279" width="23.140625" style="1" customWidth="1"/>
    <col min="3280" max="3280" width="17.140625" style="1" customWidth="1"/>
    <col min="3281" max="3281" width="25.7109375" style="1" customWidth="1"/>
    <col min="3282" max="3282" width="1.85546875" style="1" customWidth="1"/>
    <col min="3283" max="3528" width="11" style="1"/>
    <col min="3529" max="3529" width="2" style="1" customWidth="1"/>
    <col min="3530" max="3530" width="11.7109375" style="1" customWidth="1"/>
    <col min="3531" max="3531" width="24.7109375" style="1" customWidth="1"/>
    <col min="3532" max="3532" width="15.5703125" style="1" customWidth="1"/>
    <col min="3533" max="3533" width="35.85546875" style="1" customWidth="1"/>
    <col min="3534" max="3534" width="8.140625" style="1" customWidth="1"/>
    <col min="3535" max="3535" width="23.140625" style="1" customWidth="1"/>
    <col min="3536" max="3536" width="17.140625" style="1" customWidth="1"/>
    <col min="3537" max="3537" width="25.7109375" style="1" customWidth="1"/>
    <col min="3538" max="3538" width="1.85546875" style="1" customWidth="1"/>
    <col min="3539" max="3784" width="11" style="1"/>
    <col min="3785" max="3785" width="2" style="1" customWidth="1"/>
    <col min="3786" max="3786" width="11.7109375" style="1" customWidth="1"/>
    <col min="3787" max="3787" width="24.7109375" style="1" customWidth="1"/>
    <col min="3788" max="3788" width="15.5703125" style="1" customWidth="1"/>
    <col min="3789" max="3789" width="35.85546875" style="1" customWidth="1"/>
    <col min="3790" max="3790" width="8.140625" style="1" customWidth="1"/>
    <col min="3791" max="3791" width="23.140625" style="1" customWidth="1"/>
    <col min="3792" max="3792" width="17.140625" style="1" customWidth="1"/>
    <col min="3793" max="3793" width="25.7109375" style="1" customWidth="1"/>
    <col min="3794" max="3794" width="1.85546875" style="1" customWidth="1"/>
    <col min="3795" max="4040" width="11" style="1"/>
    <col min="4041" max="4041" width="2" style="1" customWidth="1"/>
    <col min="4042" max="4042" width="11.7109375" style="1" customWidth="1"/>
    <col min="4043" max="4043" width="24.7109375" style="1" customWidth="1"/>
    <col min="4044" max="4044" width="15.5703125" style="1" customWidth="1"/>
    <col min="4045" max="4045" width="35.85546875" style="1" customWidth="1"/>
    <col min="4046" max="4046" width="8.140625" style="1" customWidth="1"/>
    <col min="4047" max="4047" width="23.140625" style="1" customWidth="1"/>
    <col min="4048" max="4048" width="17.140625" style="1" customWidth="1"/>
    <col min="4049" max="4049" width="25.7109375" style="1" customWidth="1"/>
    <col min="4050" max="4050" width="1.85546875" style="1" customWidth="1"/>
    <col min="4051" max="4296" width="11" style="1"/>
    <col min="4297" max="4297" width="2" style="1" customWidth="1"/>
    <col min="4298" max="4298" width="11.7109375" style="1" customWidth="1"/>
    <col min="4299" max="4299" width="24.7109375" style="1" customWidth="1"/>
    <col min="4300" max="4300" width="15.5703125" style="1" customWidth="1"/>
    <col min="4301" max="4301" width="35.85546875" style="1" customWidth="1"/>
    <col min="4302" max="4302" width="8.140625" style="1" customWidth="1"/>
    <col min="4303" max="4303" width="23.140625" style="1" customWidth="1"/>
    <col min="4304" max="4304" width="17.140625" style="1" customWidth="1"/>
    <col min="4305" max="4305" width="25.7109375" style="1" customWidth="1"/>
    <col min="4306" max="4306" width="1.85546875" style="1" customWidth="1"/>
    <col min="4307" max="4552" width="11" style="1"/>
    <col min="4553" max="4553" width="2" style="1" customWidth="1"/>
    <col min="4554" max="4554" width="11.7109375" style="1" customWidth="1"/>
    <col min="4555" max="4555" width="24.7109375" style="1" customWidth="1"/>
    <col min="4556" max="4556" width="15.5703125" style="1" customWidth="1"/>
    <col min="4557" max="4557" width="35.85546875" style="1" customWidth="1"/>
    <col min="4558" max="4558" width="8.140625" style="1" customWidth="1"/>
    <col min="4559" max="4559" width="23.140625" style="1" customWidth="1"/>
    <col min="4560" max="4560" width="17.140625" style="1" customWidth="1"/>
    <col min="4561" max="4561" width="25.7109375" style="1" customWidth="1"/>
    <col min="4562" max="4562" width="1.85546875" style="1" customWidth="1"/>
    <col min="4563" max="4808" width="11" style="1"/>
    <col min="4809" max="4809" width="2" style="1" customWidth="1"/>
    <col min="4810" max="4810" width="11.7109375" style="1" customWidth="1"/>
    <col min="4811" max="4811" width="24.7109375" style="1" customWidth="1"/>
    <col min="4812" max="4812" width="15.5703125" style="1" customWidth="1"/>
    <col min="4813" max="4813" width="35.85546875" style="1" customWidth="1"/>
    <col min="4814" max="4814" width="8.140625" style="1" customWidth="1"/>
    <col min="4815" max="4815" width="23.140625" style="1" customWidth="1"/>
    <col min="4816" max="4816" width="17.140625" style="1" customWidth="1"/>
    <col min="4817" max="4817" width="25.7109375" style="1" customWidth="1"/>
    <col min="4818" max="4818" width="1.85546875" style="1" customWidth="1"/>
    <col min="4819" max="5064" width="11" style="1"/>
    <col min="5065" max="5065" width="2" style="1" customWidth="1"/>
    <col min="5066" max="5066" width="11.7109375" style="1" customWidth="1"/>
    <col min="5067" max="5067" width="24.7109375" style="1" customWidth="1"/>
    <col min="5068" max="5068" width="15.5703125" style="1" customWidth="1"/>
    <col min="5069" max="5069" width="35.85546875" style="1" customWidth="1"/>
    <col min="5070" max="5070" width="8.140625" style="1" customWidth="1"/>
    <col min="5071" max="5071" width="23.140625" style="1" customWidth="1"/>
    <col min="5072" max="5072" width="17.140625" style="1" customWidth="1"/>
    <col min="5073" max="5073" width="25.7109375" style="1" customWidth="1"/>
    <col min="5074" max="5074" width="1.85546875" style="1" customWidth="1"/>
    <col min="5075" max="5320" width="11" style="1"/>
    <col min="5321" max="5321" width="2" style="1" customWidth="1"/>
    <col min="5322" max="5322" width="11.7109375" style="1" customWidth="1"/>
    <col min="5323" max="5323" width="24.7109375" style="1" customWidth="1"/>
    <col min="5324" max="5324" width="15.5703125" style="1" customWidth="1"/>
    <col min="5325" max="5325" width="35.85546875" style="1" customWidth="1"/>
    <col min="5326" max="5326" width="8.140625" style="1" customWidth="1"/>
    <col min="5327" max="5327" width="23.140625" style="1" customWidth="1"/>
    <col min="5328" max="5328" width="17.140625" style="1" customWidth="1"/>
    <col min="5329" max="5329" width="25.7109375" style="1" customWidth="1"/>
    <col min="5330" max="5330" width="1.85546875" style="1" customWidth="1"/>
    <col min="5331" max="5576" width="11" style="1"/>
    <col min="5577" max="5577" width="2" style="1" customWidth="1"/>
    <col min="5578" max="5578" width="11.7109375" style="1" customWidth="1"/>
    <col min="5579" max="5579" width="24.7109375" style="1" customWidth="1"/>
    <col min="5580" max="5580" width="15.5703125" style="1" customWidth="1"/>
    <col min="5581" max="5581" width="35.85546875" style="1" customWidth="1"/>
    <col min="5582" max="5582" width="8.140625" style="1" customWidth="1"/>
    <col min="5583" max="5583" width="23.140625" style="1" customWidth="1"/>
    <col min="5584" max="5584" width="17.140625" style="1" customWidth="1"/>
    <col min="5585" max="5585" width="25.7109375" style="1" customWidth="1"/>
    <col min="5586" max="5586" width="1.85546875" style="1" customWidth="1"/>
    <col min="5587" max="5832" width="11" style="1"/>
    <col min="5833" max="5833" width="2" style="1" customWidth="1"/>
    <col min="5834" max="5834" width="11.7109375" style="1" customWidth="1"/>
    <col min="5835" max="5835" width="24.7109375" style="1" customWidth="1"/>
    <col min="5836" max="5836" width="15.5703125" style="1" customWidth="1"/>
    <col min="5837" max="5837" width="35.85546875" style="1" customWidth="1"/>
    <col min="5838" max="5838" width="8.140625" style="1" customWidth="1"/>
    <col min="5839" max="5839" width="23.140625" style="1" customWidth="1"/>
    <col min="5840" max="5840" width="17.140625" style="1" customWidth="1"/>
    <col min="5841" max="5841" width="25.7109375" style="1" customWidth="1"/>
    <col min="5842" max="5842" width="1.85546875" style="1" customWidth="1"/>
    <col min="5843" max="6088" width="11" style="1"/>
    <col min="6089" max="6089" width="2" style="1" customWidth="1"/>
    <col min="6090" max="6090" width="11.7109375" style="1" customWidth="1"/>
    <col min="6091" max="6091" width="24.7109375" style="1" customWidth="1"/>
    <col min="6092" max="6092" width="15.5703125" style="1" customWidth="1"/>
    <col min="6093" max="6093" width="35.85546875" style="1" customWidth="1"/>
    <col min="6094" max="6094" width="8.140625" style="1" customWidth="1"/>
    <col min="6095" max="6095" width="23.140625" style="1" customWidth="1"/>
    <col min="6096" max="6096" width="17.140625" style="1" customWidth="1"/>
    <col min="6097" max="6097" width="25.7109375" style="1" customWidth="1"/>
    <col min="6098" max="6098" width="1.85546875" style="1" customWidth="1"/>
    <col min="6099" max="6344" width="11" style="1"/>
    <col min="6345" max="6345" width="2" style="1" customWidth="1"/>
    <col min="6346" max="6346" width="11.7109375" style="1" customWidth="1"/>
    <col min="6347" max="6347" width="24.7109375" style="1" customWidth="1"/>
    <col min="6348" max="6348" width="15.5703125" style="1" customWidth="1"/>
    <col min="6349" max="6349" width="35.85546875" style="1" customWidth="1"/>
    <col min="6350" max="6350" width="8.140625" style="1" customWidth="1"/>
    <col min="6351" max="6351" width="23.140625" style="1" customWidth="1"/>
    <col min="6352" max="6352" width="17.140625" style="1" customWidth="1"/>
    <col min="6353" max="6353" width="25.7109375" style="1" customWidth="1"/>
    <col min="6354" max="6354" width="1.85546875" style="1" customWidth="1"/>
    <col min="6355" max="6600" width="11" style="1"/>
    <col min="6601" max="6601" width="2" style="1" customWidth="1"/>
    <col min="6602" max="6602" width="11.7109375" style="1" customWidth="1"/>
    <col min="6603" max="6603" width="24.7109375" style="1" customWidth="1"/>
    <col min="6604" max="6604" width="15.5703125" style="1" customWidth="1"/>
    <col min="6605" max="6605" width="35.85546875" style="1" customWidth="1"/>
    <col min="6606" max="6606" width="8.140625" style="1" customWidth="1"/>
    <col min="6607" max="6607" width="23.140625" style="1" customWidth="1"/>
    <col min="6608" max="6608" width="17.140625" style="1" customWidth="1"/>
    <col min="6609" max="6609" width="25.7109375" style="1" customWidth="1"/>
    <col min="6610" max="6610" width="1.85546875" style="1" customWidth="1"/>
    <col min="6611" max="6856" width="11" style="1"/>
    <col min="6857" max="6857" width="2" style="1" customWidth="1"/>
    <col min="6858" max="6858" width="11.7109375" style="1" customWidth="1"/>
    <col min="6859" max="6859" width="24.7109375" style="1" customWidth="1"/>
    <col min="6860" max="6860" width="15.5703125" style="1" customWidth="1"/>
    <col min="6861" max="6861" width="35.85546875" style="1" customWidth="1"/>
    <col min="6862" max="6862" width="8.140625" style="1" customWidth="1"/>
    <col min="6863" max="6863" width="23.140625" style="1" customWidth="1"/>
    <col min="6864" max="6864" width="17.140625" style="1" customWidth="1"/>
    <col min="6865" max="6865" width="25.7109375" style="1" customWidth="1"/>
    <col min="6866" max="6866" width="1.85546875" style="1" customWidth="1"/>
    <col min="6867" max="7112" width="11" style="1"/>
    <col min="7113" max="7113" width="2" style="1" customWidth="1"/>
    <col min="7114" max="7114" width="11.7109375" style="1" customWidth="1"/>
    <col min="7115" max="7115" width="24.7109375" style="1" customWidth="1"/>
    <col min="7116" max="7116" width="15.5703125" style="1" customWidth="1"/>
    <col min="7117" max="7117" width="35.85546875" style="1" customWidth="1"/>
    <col min="7118" max="7118" width="8.140625" style="1" customWidth="1"/>
    <col min="7119" max="7119" width="23.140625" style="1" customWidth="1"/>
    <col min="7120" max="7120" width="17.140625" style="1" customWidth="1"/>
    <col min="7121" max="7121" width="25.7109375" style="1" customWidth="1"/>
    <col min="7122" max="7122" width="1.85546875" style="1" customWidth="1"/>
    <col min="7123" max="7368" width="11" style="1"/>
    <col min="7369" max="7369" width="2" style="1" customWidth="1"/>
    <col min="7370" max="7370" width="11.7109375" style="1" customWidth="1"/>
    <col min="7371" max="7371" width="24.7109375" style="1" customWidth="1"/>
    <col min="7372" max="7372" width="15.5703125" style="1" customWidth="1"/>
    <col min="7373" max="7373" width="35.85546875" style="1" customWidth="1"/>
    <col min="7374" max="7374" width="8.140625" style="1" customWidth="1"/>
    <col min="7375" max="7375" width="23.140625" style="1" customWidth="1"/>
    <col min="7376" max="7376" width="17.140625" style="1" customWidth="1"/>
    <col min="7377" max="7377" width="25.7109375" style="1" customWidth="1"/>
    <col min="7378" max="7378" width="1.85546875" style="1" customWidth="1"/>
    <col min="7379" max="7624" width="11" style="1"/>
    <col min="7625" max="7625" width="2" style="1" customWidth="1"/>
    <col min="7626" max="7626" width="11.7109375" style="1" customWidth="1"/>
    <col min="7627" max="7627" width="24.7109375" style="1" customWidth="1"/>
    <col min="7628" max="7628" width="15.5703125" style="1" customWidth="1"/>
    <col min="7629" max="7629" width="35.85546875" style="1" customWidth="1"/>
    <col min="7630" max="7630" width="8.140625" style="1" customWidth="1"/>
    <col min="7631" max="7631" width="23.140625" style="1" customWidth="1"/>
    <col min="7632" max="7632" width="17.140625" style="1" customWidth="1"/>
    <col min="7633" max="7633" width="25.7109375" style="1" customWidth="1"/>
    <col min="7634" max="7634" width="1.85546875" style="1" customWidth="1"/>
    <col min="7635" max="7880" width="11" style="1"/>
    <col min="7881" max="7881" width="2" style="1" customWidth="1"/>
    <col min="7882" max="7882" width="11.7109375" style="1" customWidth="1"/>
    <col min="7883" max="7883" width="24.7109375" style="1" customWidth="1"/>
    <col min="7884" max="7884" width="15.5703125" style="1" customWidth="1"/>
    <col min="7885" max="7885" width="35.85546875" style="1" customWidth="1"/>
    <col min="7886" max="7886" width="8.140625" style="1" customWidth="1"/>
    <col min="7887" max="7887" width="23.140625" style="1" customWidth="1"/>
    <col min="7888" max="7888" width="17.140625" style="1" customWidth="1"/>
    <col min="7889" max="7889" width="25.7109375" style="1" customWidth="1"/>
    <col min="7890" max="7890" width="1.85546875" style="1" customWidth="1"/>
    <col min="7891" max="8136" width="11" style="1"/>
    <col min="8137" max="8137" width="2" style="1" customWidth="1"/>
    <col min="8138" max="8138" width="11.7109375" style="1" customWidth="1"/>
    <col min="8139" max="8139" width="24.7109375" style="1" customWidth="1"/>
    <col min="8140" max="8140" width="15.5703125" style="1" customWidth="1"/>
    <col min="8141" max="8141" width="35.85546875" style="1" customWidth="1"/>
    <col min="8142" max="8142" width="8.140625" style="1" customWidth="1"/>
    <col min="8143" max="8143" width="23.140625" style="1" customWidth="1"/>
    <col min="8144" max="8144" width="17.140625" style="1" customWidth="1"/>
    <col min="8145" max="8145" width="25.7109375" style="1" customWidth="1"/>
    <col min="8146" max="8146" width="1.85546875" style="1" customWidth="1"/>
    <col min="8147" max="8392" width="11" style="1"/>
    <col min="8393" max="8393" width="2" style="1" customWidth="1"/>
    <col min="8394" max="8394" width="11.7109375" style="1" customWidth="1"/>
    <col min="8395" max="8395" width="24.7109375" style="1" customWidth="1"/>
    <col min="8396" max="8396" width="15.5703125" style="1" customWidth="1"/>
    <col min="8397" max="8397" width="35.85546875" style="1" customWidth="1"/>
    <col min="8398" max="8398" width="8.140625" style="1" customWidth="1"/>
    <col min="8399" max="8399" width="23.140625" style="1" customWidth="1"/>
    <col min="8400" max="8400" width="17.140625" style="1" customWidth="1"/>
    <col min="8401" max="8401" width="25.7109375" style="1" customWidth="1"/>
    <col min="8402" max="8402" width="1.85546875" style="1" customWidth="1"/>
    <col min="8403" max="8648" width="11" style="1"/>
    <col min="8649" max="8649" width="2" style="1" customWidth="1"/>
    <col min="8650" max="8650" width="11.7109375" style="1" customWidth="1"/>
    <col min="8651" max="8651" width="24.7109375" style="1" customWidth="1"/>
    <col min="8652" max="8652" width="15.5703125" style="1" customWidth="1"/>
    <col min="8653" max="8653" width="35.85546875" style="1" customWidth="1"/>
    <col min="8654" max="8654" width="8.140625" style="1" customWidth="1"/>
    <col min="8655" max="8655" width="23.140625" style="1" customWidth="1"/>
    <col min="8656" max="8656" width="17.140625" style="1" customWidth="1"/>
    <col min="8657" max="8657" width="25.7109375" style="1" customWidth="1"/>
    <col min="8658" max="8658" width="1.85546875" style="1" customWidth="1"/>
    <col min="8659" max="8904" width="11" style="1"/>
    <col min="8905" max="8905" width="2" style="1" customWidth="1"/>
    <col min="8906" max="8906" width="11.7109375" style="1" customWidth="1"/>
    <col min="8907" max="8907" width="24.7109375" style="1" customWidth="1"/>
    <col min="8908" max="8908" width="15.5703125" style="1" customWidth="1"/>
    <col min="8909" max="8909" width="35.85546875" style="1" customWidth="1"/>
    <col min="8910" max="8910" width="8.140625" style="1" customWidth="1"/>
    <col min="8911" max="8911" width="23.140625" style="1" customWidth="1"/>
    <col min="8912" max="8912" width="17.140625" style="1" customWidth="1"/>
    <col min="8913" max="8913" width="25.7109375" style="1" customWidth="1"/>
    <col min="8914" max="8914" width="1.85546875" style="1" customWidth="1"/>
    <col min="8915" max="9160" width="11" style="1"/>
    <col min="9161" max="9161" width="2" style="1" customWidth="1"/>
    <col min="9162" max="9162" width="11.7109375" style="1" customWidth="1"/>
    <col min="9163" max="9163" width="24.7109375" style="1" customWidth="1"/>
    <col min="9164" max="9164" width="15.5703125" style="1" customWidth="1"/>
    <col min="9165" max="9165" width="35.85546875" style="1" customWidth="1"/>
    <col min="9166" max="9166" width="8.140625" style="1" customWidth="1"/>
    <col min="9167" max="9167" width="23.140625" style="1" customWidth="1"/>
    <col min="9168" max="9168" width="17.140625" style="1" customWidth="1"/>
    <col min="9169" max="9169" width="25.7109375" style="1" customWidth="1"/>
    <col min="9170" max="9170" width="1.85546875" style="1" customWidth="1"/>
    <col min="9171" max="9416" width="11" style="1"/>
    <col min="9417" max="9417" width="2" style="1" customWidth="1"/>
    <col min="9418" max="9418" width="11.7109375" style="1" customWidth="1"/>
    <col min="9419" max="9419" width="24.7109375" style="1" customWidth="1"/>
    <col min="9420" max="9420" width="15.5703125" style="1" customWidth="1"/>
    <col min="9421" max="9421" width="35.85546875" style="1" customWidth="1"/>
    <col min="9422" max="9422" width="8.140625" style="1" customWidth="1"/>
    <col min="9423" max="9423" width="23.140625" style="1" customWidth="1"/>
    <col min="9424" max="9424" width="17.140625" style="1" customWidth="1"/>
    <col min="9425" max="9425" width="25.7109375" style="1" customWidth="1"/>
    <col min="9426" max="9426" width="1.85546875" style="1" customWidth="1"/>
    <col min="9427" max="9672" width="11" style="1"/>
    <col min="9673" max="9673" width="2" style="1" customWidth="1"/>
    <col min="9674" max="9674" width="11.7109375" style="1" customWidth="1"/>
    <col min="9675" max="9675" width="24.7109375" style="1" customWidth="1"/>
    <col min="9676" max="9676" width="15.5703125" style="1" customWidth="1"/>
    <col min="9677" max="9677" width="35.85546875" style="1" customWidth="1"/>
    <col min="9678" max="9678" width="8.140625" style="1" customWidth="1"/>
    <col min="9679" max="9679" width="23.140625" style="1" customWidth="1"/>
    <col min="9680" max="9680" width="17.140625" style="1" customWidth="1"/>
    <col min="9681" max="9681" width="25.7109375" style="1" customWidth="1"/>
    <col min="9682" max="9682" width="1.85546875" style="1" customWidth="1"/>
    <col min="9683" max="9928" width="11" style="1"/>
    <col min="9929" max="9929" width="2" style="1" customWidth="1"/>
    <col min="9930" max="9930" width="11.7109375" style="1" customWidth="1"/>
    <col min="9931" max="9931" width="24.7109375" style="1" customWidth="1"/>
    <col min="9932" max="9932" width="15.5703125" style="1" customWidth="1"/>
    <col min="9933" max="9933" width="35.85546875" style="1" customWidth="1"/>
    <col min="9934" max="9934" width="8.140625" style="1" customWidth="1"/>
    <col min="9935" max="9935" width="23.140625" style="1" customWidth="1"/>
    <col min="9936" max="9936" width="17.140625" style="1" customWidth="1"/>
    <col min="9937" max="9937" width="25.7109375" style="1" customWidth="1"/>
    <col min="9938" max="9938" width="1.85546875" style="1" customWidth="1"/>
    <col min="9939" max="10184" width="11" style="1"/>
    <col min="10185" max="10185" width="2" style="1" customWidth="1"/>
    <col min="10186" max="10186" width="11.7109375" style="1" customWidth="1"/>
    <col min="10187" max="10187" width="24.7109375" style="1" customWidth="1"/>
    <col min="10188" max="10188" width="15.5703125" style="1" customWidth="1"/>
    <col min="10189" max="10189" width="35.85546875" style="1" customWidth="1"/>
    <col min="10190" max="10190" width="8.140625" style="1" customWidth="1"/>
    <col min="10191" max="10191" width="23.140625" style="1" customWidth="1"/>
    <col min="10192" max="10192" width="17.140625" style="1" customWidth="1"/>
    <col min="10193" max="10193" width="25.7109375" style="1" customWidth="1"/>
    <col min="10194" max="10194" width="1.85546875" style="1" customWidth="1"/>
    <col min="10195" max="10440" width="11" style="1"/>
    <col min="10441" max="10441" width="2" style="1" customWidth="1"/>
    <col min="10442" max="10442" width="11.7109375" style="1" customWidth="1"/>
    <col min="10443" max="10443" width="24.7109375" style="1" customWidth="1"/>
    <col min="10444" max="10444" width="15.5703125" style="1" customWidth="1"/>
    <col min="10445" max="10445" width="35.85546875" style="1" customWidth="1"/>
    <col min="10446" max="10446" width="8.140625" style="1" customWidth="1"/>
    <col min="10447" max="10447" width="23.140625" style="1" customWidth="1"/>
    <col min="10448" max="10448" width="17.140625" style="1" customWidth="1"/>
    <col min="10449" max="10449" width="25.7109375" style="1" customWidth="1"/>
    <col min="10450" max="10450" width="1.85546875" style="1" customWidth="1"/>
    <col min="10451" max="10696" width="11" style="1"/>
    <col min="10697" max="10697" width="2" style="1" customWidth="1"/>
    <col min="10698" max="10698" width="11.7109375" style="1" customWidth="1"/>
    <col min="10699" max="10699" width="24.7109375" style="1" customWidth="1"/>
    <col min="10700" max="10700" width="15.5703125" style="1" customWidth="1"/>
    <col min="10701" max="10701" width="35.85546875" style="1" customWidth="1"/>
    <col min="10702" max="10702" width="8.140625" style="1" customWidth="1"/>
    <col min="10703" max="10703" width="23.140625" style="1" customWidth="1"/>
    <col min="10704" max="10704" width="17.140625" style="1" customWidth="1"/>
    <col min="10705" max="10705" width="25.7109375" style="1" customWidth="1"/>
    <col min="10706" max="10706" width="1.85546875" style="1" customWidth="1"/>
    <col min="10707" max="10952" width="11" style="1"/>
    <col min="10953" max="10953" width="2" style="1" customWidth="1"/>
    <col min="10954" max="10954" width="11.7109375" style="1" customWidth="1"/>
    <col min="10955" max="10955" width="24.7109375" style="1" customWidth="1"/>
    <col min="10956" max="10956" width="15.5703125" style="1" customWidth="1"/>
    <col min="10957" max="10957" width="35.85546875" style="1" customWidth="1"/>
    <col min="10958" max="10958" width="8.140625" style="1" customWidth="1"/>
    <col min="10959" max="10959" width="23.140625" style="1" customWidth="1"/>
    <col min="10960" max="10960" width="17.140625" style="1" customWidth="1"/>
    <col min="10961" max="10961" width="25.7109375" style="1" customWidth="1"/>
    <col min="10962" max="10962" width="1.85546875" style="1" customWidth="1"/>
    <col min="10963" max="11208" width="11" style="1"/>
    <col min="11209" max="11209" width="2" style="1" customWidth="1"/>
    <col min="11210" max="11210" width="11.7109375" style="1" customWidth="1"/>
    <col min="11211" max="11211" width="24.7109375" style="1" customWidth="1"/>
    <col min="11212" max="11212" width="15.5703125" style="1" customWidth="1"/>
    <col min="11213" max="11213" width="35.85546875" style="1" customWidth="1"/>
    <col min="11214" max="11214" width="8.140625" style="1" customWidth="1"/>
    <col min="11215" max="11215" width="23.140625" style="1" customWidth="1"/>
    <col min="11216" max="11216" width="17.140625" style="1" customWidth="1"/>
    <col min="11217" max="11217" width="25.7109375" style="1" customWidth="1"/>
    <col min="11218" max="11218" width="1.85546875" style="1" customWidth="1"/>
    <col min="11219" max="11464" width="11" style="1"/>
    <col min="11465" max="11465" width="2" style="1" customWidth="1"/>
    <col min="11466" max="11466" width="11.7109375" style="1" customWidth="1"/>
    <col min="11467" max="11467" width="24.7109375" style="1" customWidth="1"/>
    <col min="11468" max="11468" width="15.5703125" style="1" customWidth="1"/>
    <col min="11469" max="11469" width="35.85546875" style="1" customWidth="1"/>
    <col min="11470" max="11470" width="8.140625" style="1" customWidth="1"/>
    <col min="11471" max="11471" width="23.140625" style="1" customWidth="1"/>
    <col min="11472" max="11472" width="17.140625" style="1" customWidth="1"/>
    <col min="11473" max="11473" width="25.7109375" style="1" customWidth="1"/>
    <col min="11474" max="11474" width="1.85546875" style="1" customWidth="1"/>
    <col min="11475" max="11720" width="11" style="1"/>
    <col min="11721" max="11721" width="2" style="1" customWidth="1"/>
    <col min="11722" max="11722" width="11.7109375" style="1" customWidth="1"/>
    <col min="11723" max="11723" width="24.7109375" style="1" customWidth="1"/>
    <col min="11724" max="11724" width="15.5703125" style="1" customWidth="1"/>
    <col min="11725" max="11725" width="35.85546875" style="1" customWidth="1"/>
    <col min="11726" max="11726" width="8.140625" style="1" customWidth="1"/>
    <col min="11727" max="11727" width="23.140625" style="1" customWidth="1"/>
    <col min="11728" max="11728" width="17.140625" style="1" customWidth="1"/>
    <col min="11729" max="11729" width="25.7109375" style="1" customWidth="1"/>
    <col min="11730" max="11730" width="1.85546875" style="1" customWidth="1"/>
    <col min="11731" max="11976" width="11" style="1"/>
    <col min="11977" max="11977" width="2" style="1" customWidth="1"/>
    <col min="11978" max="11978" width="11.7109375" style="1" customWidth="1"/>
    <col min="11979" max="11979" width="24.7109375" style="1" customWidth="1"/>
    <col min="11980" max="11980" width="15.5703125" style="1" customWidth="1"/>
    <col min="11981" max="11981" width="35.85546875" style="1" customWidth="1"/>
    <col min="11982" max="11982" width="8.140625" style="1" customWidth="1"/>
    <col min="11983" max="11983" width="23.140625" style="1" customWidth="1"/>
    <col min="11984" max="11984" width="17.140625" style="1" customWidth="1"/>
    <col min="11985" max="11985" width="25.7109375" style="1" customWidth="1"/>
    <col min="11986" max="11986" width="1.85546875" style="1" customWidth="1"/>
    <col min="11987" max="12232" width="11" style="1"/>
    <col min="12233" max="12233" width="2" style="1" customWidth="1"/>
    <col min="12234" max="12234" width="11.7109375" style="1" customWidth="1"/>
    <col min="12235" max="12235" width="24.7109375" style="1" customWidth="1"/>
    <col min="12236" max="12236" width="15.5703125" style="1" customWidth="1"/>
    <col min="12237" max="12237" width="35.85546875" style="1" customWidth="1"/>
    <col min="12238" max="12238" width="8.140625" style="1" customWidth="1"/>
    <col min="12239" max="12239" width="23.140625" style="1" customWidth="1"/>
    <col min="12240" max="12240" width="17.140625" style="1" customWidth="1"/>
    <col min="12241" max="12241" width="25.7109375" style="1" customWidth="1"/>
    <col min="12242" max="12242" width="1.85546875" style="1" customWidth="1"/>
    <col min="12243" max="12488" width="11" style="1"/>
    <col min="12489" max="12489" width="2" style="1" customWidth="1"/>
    <col min="12490" max="12490" width="11.7109375" style="1" customWidth="1"/>
    <col min="12491" max="12491" width="24.7109375" style="1" customWidth="1"/>
    <col min="12492" max="12492" width="15.5703125" style="1" customWidth="1"/>
    <col min="12493" max="12493" width="35.85546875" style="1" customWidth="1"/>
    <col min="12494" max="12494" width="8.140625" style="1" customWidth="1"/>
    <col min="12495" max="12495" width="23.140625" style="1" customWidth="1"/>
    <col min="12496" max="12496" width="17.140625" style="1" customWidth="1"/>
    <col min="12497" max="12497" width="25.7109375" style="1" customWidth="1"/>
    <col min="12498" max="12498" width="1.85546875" style="1" customWidth="1"/>
    <col min="12499" max="12744" width="11" style="1"/>
    <col min="12745" max="12745" width="2" style="1" customWidth="1"/>
    <col min="12746" max="12746" width="11.7109375" style="1" customWidth="1"/>
    <col min="12747" max="12747" width="24.7109375" style="1" customWidth="1"/>
    <col min="12748" max="12748" width="15.5703125" style="1" customWidth="1"/>
    <col min="12749" max="12749" width="35.85546875" style="1" customWidth="1"/>
    <col min="12750" max="12750" width="8.140625" style="1" customWidth="1"/>
    <col min="12751" max="12751" width="23.140625" style="1" customWidth="1"/>
    <col min="12752" max="12752" width="17.140625" style="1" customWidth="1"/>
    <col min="12753" max="12753" width="25.7109375" style="1" customWidth="1"/>
    <col min="12754" max="12754" width="1.85546875" style="1" customWidth="1"/>
    <col min="12755" max="13000" width="11" style="1"/>
    <col min="13001" max="13001" width="2" style="1" customWidth="1"/>
    <col min="13002" max="13002" width="11.7109375" style="1" customWidth="1"/>
    <col min="13003" max="13003" width="24.7109375" style="1" customWidth="1"/>
    <col min="13004" max="13004" width="15.5703125" style="1" customWidth="1"/>
    <col min="13005" max="13005" width="35.85546875" style="1" customWidth="1"/>
    <col min="13006" max="13006" width="8.140625" style="1" customWidth="1"/>
    <col min="13007" max="13007" width="23.140625" style="1" customWidth="1"/>
    <col min="13008" max="13008" width="17.140625" style="1" customWidth="1"/>
    <col min="13009" max="13009" width="25.7109375" style="1" customWidth="1"/>
    <col min="13010" max="13010" width="1.85546875" style="1" customWidth="1"/>
    <col min="13011" max="13256" width="11" style="1"/>
    <col min="13257" max="13257" width="2" style="1" customWidth="1"/>
    <col min="13258" max="13258" width="11.7109375" style="1" customWidth="1"/>
    <col min="13259" max="13259" width="24.7109375" style="1" customWidth="1"/>
    <col min="13260" max="13260" width="15.5703125" style="1" customWidth="1"/>
    <col min="13261" max="13261" width="35.85546875" style="1" customWidth="1"/>
    <col min="13262" max="13262" width="8.140625" style="1" customWidth="1"/>
    <col min="13263" max="13263" width="23.140625" style="1" customWidth="1"/>
    <col min="13264" max="13264" width="17.140625" style="1" customWidth="1"/>
    <col min="13265" max="13265" width="25.7109375" style="1" customWidth="1"/>
    <col min="13266" max="13266" width="1.85546875" style="1" customWidth="1"/>
    <col min="13267" max="13512" width="11" style="1"/>
    <col min="13513" max="13513" width="2" style="1" customWidth="1"/>
    <col min="13514" max="13514" width="11.7109375" style="1" customWidth="1"/>
    <col min="13515" max="13515" width="24.7109375" style="1" customWidth="1"/>
    <col min="13516" max="13516" width="15.5703125" style="1" customWidth="1"/>
    <col min="13517" max="13517" width="35.85546875" style="1" customWidth="1"/>
    <col min="13518" max="13518" width="8.140625" style="1" customWidth="1"/>
    <col min="13519" max="13519" width="23.140625" style="1" customWidth="1"/>
    <col min="13520" max="13520" width="17.140625" style="1" customWidth="1"/>
    <col min="13521" max="13521" width="25.7109375" style="1" customWidth="1"/>
    <col min="13522" max="13522" width="1.85546875" style="1" customWidth="1"/>
    <col min="13523" max="13768" width="11" style="1"/>
    <col min="13769" max="13769" width="2" style="1" customWidth="1"/>
    <col min="13770" max="13770" width="11.7109375" style="1" customWidth="1"/>
    <col min="13771" max="13771" width="24.7109375" style="1" customWidth="1"/>
    <col min="13772" max="13772" width="15.5703125" style="1" customWidth="1"/>
    <col min="13773" max="13773" width="35.85546875" style="1" customWidth="1"/>
    <col min="13774" max="13774" width="8.140625" style="1" customWidth="1"/>
    <col min="13775" max="13775" width="23.140625" style="1" customWidth="1"/>
    <col min="13776" max="13776" width="17.140625" style="1" customWidth="1"/>
    <col min="13777" max="13777" width="25.7109375" style="1" customWidth="1"/>
    <col min="13778" max="13778" width="1.85546875" style="1" customWidth="1"/>
    <col min="13779" max="14024" width="11" style="1"/>
    <col min="14025" max="14025" width="2" style="1" customWidth="1"/>
    <col min="14026" max="14026" width="11.7109375" style="1" customWidth="1"/>
    <col min="14027" max="14027" width="24.7109375" style="1" customWidth="1"/>
    <col min="14028" max="14028" width="15.5703125" style="1" customWidth="1"/>
    <col min="14029" max="14029" width="35.85546875" style="1" customWidth="1"/>
    <col min="14030" max="14030" width="8.140625" style="1" customWidth="1"/>
    <col min="14031" max="14031" width="23.140625" style="1" customWidth="1"/>
    <col min="14032" max="14032" width="17.140625" style="1" customWidth="1"/>
    <col min="14033" max="14033" width="25.7109375" style="1" customWidth="1"/>
    <col min="14034" max="14034" width="1.85546875" style="1" customWidth="1"/>
    <col min="14035" max="14280" width="11" style="1"/>
    <col min="14281" max="14281" width="2" style="1" customWidth="1"/>
    <col min="14282" max="14282" width="11.7109375" style="1" customWidth="1"/>
    <col min="14283" max="14283" width="24.7109375" style="1" customWidth="1"/>
    <col min="14284" max="14284" width="15.5703125" style="1" customWidth="1"/>
    <col min="14285" max="14285" width="35.85546875" style="1" customWidth="1"/>
    <col min="14286" max="14286" width="8.140625" style="1" customWidth="1"/>
    <col min="14287" max="14287" width="23.140625" style="1" customWidth="1"/>
    <col min="14288" max="14288" width="17.140625" style="1" customWidth="1"/>
    <col min="14289" max="14289" width="25.7109375" style="1" customWidth="1"/>
    <col min="14290" max="14290" width="1.85546875" style="1" customWidth="1"/>
    <col min="14291" max="14536" width="11" style="1"/>
    <col min="14537" max="14537" width="2" style="1" customWidth="1"/>
    <col min="14538" max="14538" width="11.7109375" style="1" customWidth="1"/>
    <col min="14539" max="14539" width="24.7109375" style="1" customWidth="1"/>
    <col min="14540" max="14540" width="15.5703125" style="1" customWidth="1"/>
    <col min="14541" max="14541" width="35.85546875" style="1" customWidth="1"/>
    <col min="14542" max="14542" width="8.140625" style="1" customWidth="1"/>
    <col min="14543" max="14543" width="23.140625" style="1" customWidth="1"/>
    <col min="14544" max="14544" width="17.140625" style="1" customWidth="1"/>
    <col min="14545" max="14545" width="25.7109375" style="1" customWidth="1"/>
    <col min="14546" max="14546" width="1.85546875" style="1" customWidth="1"/>
    <col min="14547" max="14792" width="11" style="1"/>
    <col min="14793" max="14793" width="2" style="1" customWidth="1"/>
    <col min="14794" max="14794" width="11.7109375" style="1" customWidth="1"/>
    <col min="14795" max="14795" width="24.7109375" style="1" customWidth="1"/>
    <col min="14796" max="14796" width="15.5703125" style="1" customWidth="1"/>
    <col min="14797" max="14797" width="35.85546875" style="1" customWidth="1"/>
    <col min="14798" max="14798" width="8.140625" style="1" customWidth="1"/>
    <col min="14799" max="14799" width="23.140625" style="1" customWidth="1"/>
    <col min="14800" max="14800" width="17.140625" style="1" customWidth="1"/>
    <col min="14801" max="14801" width="25.7109375" style="1" customWidth="1"/>
    <col min="14802" max="14802" width="1.85546875" style="1" customWidth="1"/>
    <col min="14803" max="15048" width="11" style="1"/>
    <col min="15049" max="15049" width="2" style="1" customWidth="1"/>
    <col min="15050" max="15050" width="11.7109375" style="1" customWidth="1"/>
    <col min="15051" max="15051" width="24.7109375" style="1" customWidth="1"/>
    <col min="15052" max="15052" width="15.5703125" style="1" customWidth="1"/>
    <col min="15053" max="15053" width="35.85546875" style="1" customWidth="1"/>
    <col min="15054" max="15054" width="8.140625" style="1" customWidth="1"/>
    <col min="15055" max="15055" width="23.140625" style="1" customWidth="1"/>
    <col min="15056" max="15056" width="17.140625" style="1" customWidth="1"/>
    <col min="15057" max="15057" width="25.7109375" style="1" customWidth="1"/>
    <col min="15058" max="15058" width="1.85546875" style="1" customWidth="1"/>
    <col min="15059" max="15304" width="11" style="1"/>
    <col min="15305" max="15305" width="2" style="1" customWidth="1"/>
    <col min="15306" max="15306" width="11.7109375" style="1" customWidth="1"/>
    <col min="15307" max="15307" width="24.7109375" style="1" customWidth="1"/>
    <col min="15308" max="15308" width="15.5703125" style="1" customWidth="1"/>
    <col min="15309" max="15309" width="35.85546875" style="1" customWidth="1"/>
    <col min="15310" max="15310" width="8.140625" style="1" customWidth="1"/>
    <col min="15311" max="15311" width="23.140625" style="1" customWidth="1"/>
    <col min="15312" max="15312" width="17.140625" style="1" customWidth="1"/>
    <col min="15313" max="15313" width="25.7109375" style="1" customWidth="1"/>
    <col min="15314" max="15314" width="1.85546875" style="1" customWidth="1"/>
    <col min="15315" max="15560" width="11" style="1"/>
    <col min="15561" max="15561" width="2" style="1" customWidth="1"/>
    <col min="15562" max="15562" width="11.7109375" style="1" customWidth="1"/>
    <col min="15563" max="15563" width="24.7109375" style="1" customWidth="1"/>
    <col min="15564" max="15564" width="15.5703125" style="1" customWidth="1"/>
    <col min="15565" max="15565" width="35.85546875" style="1" customWidth="1"/>
    <col min="15566" max="15566" width="8.140625" style="1" customWidth="1"/>
    <col min="15567" max="15567" width="23.140625" style="1" customWidth="1"/>
    <col min="15568" max="15568" width="17.140625" style="1" customWidth="1"/>
    <col min="15569" max="15569" width="25.7109375" style="1" customWidth="1"/>
    <col min="15570" max="15570" width="1.85546875" style="1" customWidth="1"/>
    <col min="15571" max="15816" width="11" style="1"/>
    <col min="15817" max="15817" width="2" style="1" customWidth="1"/>
    <col min="15818" max="15818" width="11.7109375" style="1" customWidth="1"/>
    <col min="15819" max="15819" width="24.7109375" style="1" customWidth="1"/>
    <col min="15820" max="15820" width="15.5703125" style="1" customWidth="1"/>
    <col min="15821" max="15821" width="35.85546875" style="1" customWidth="1"/>
    <col min="15822" max="15822" width="8.140625" style="1" customWidth="1"/>
    <col min="15823" max="15823" width="23.140625" style="1" customWidth="1"/>
    <col min="15824" max="15824" width="17.140625" style="1" customWidth="1"/>
    <col min="15825" max="15825" width="25.7109375" style="1" customWidth="1"/>
    <col min="15826" max="15826" width="1.85546875" style="1" customWidth="1"/>
    <col min="15827" max="16072" width="11" style="1"/>
    <col min="16073" max="16073" width="2" style="1" customWidth="1"/>
    <col min="16074" max="16074" width="11.7109375" style="1" customWidth="1"/>
    <col min="16075" max="16075" width="24.7109375" style="1" customWidth="1"/>
    <col min="16076" max="16076" width="15.5703125" style="1" customWidth="1"/>
    <col min="16077" max="16077" width="35.85546875" style="1" customWidth="1"/>
    <col min="16078" max="16078" width="8.140625" style="1" customWidth="1"/>
    <col min="16079" max="16079" width="23.140625" style="1" customWidth="1"/>
    <col min="16080" max="16080" width="17.140625" style="1" customWidth="1"/>
    <col min="16081" max="16081" width="25.7109375" style="1" customWidth="1"/>
    <col min="16082" max="16082" width="1.85546875" style="1" customWidth="1"/>
    <col min="16083" max="16370" width="11" style="1"/>
    <col min="16371" max="16384" width="11.42578125" style="1" customWidth="1"/>
  </cols>
  <sheetData>
    <row r="1" spans="2:10" customFormat="1" ht="14.25">
      <c r="D1" s="170"/>
      <c r="J1" s="30"/>
    </row>
    <row r="2" spans="2:10" customFormat="1" ht="14.25">
      <c r="D2" s="170"/>
      <c r="J2" s="30"/>
    </row>
    <row r="3" spans="2:10" customFormat="1" ht="14.25">
      <c r="D3" s="170"/>
      <c r="J3" s="30"/>
    </row>
    <row r="4" spans="2:10" customFormat="1" ht="14.25">
      <c r="D4" s="170"/>
      <c r="J4" s="30"/>
    </row>
    <row r="5" spans="2:10" customFormat="1" ht="14.25">
      <c r="D5" s="170"/>
      <c r="J5" s="30"/>
    </row>
    <row r="6" spans="2:10" customFormat="1" ht="14.25">
      <c r="D6" s="170"/>
      <c r="J6" s="30"/>
    </row>
    <row r="7" spans="2:10" customFormat="1" ht="14.25">
      <c r="D7" s="170"/>
      <c r="J7" s="30"/>
    </row>
    <row r="8" spans="2:10" customFormat="1" ht="14.25">
      <c r="D8" s="170"/>
      <c r="J8" s="30"/>
    </row>
    <row r="9" spans="2:10" customFormat="1" ht="17.25">
      <c r="B9" s="244" t="s">
        <v>0</v>
      </c>
      <c r="C9" s="244"/>
      <c r="D9" s="244"/>
      <c r="E9" s="244"/>
      <c r="F9" s="244"/>
      <c r="G9" s="244"/>
      <c r="J9" s="30"/>
    </row>
    <row r="10" spans="2:10" customFormat="1" ht="17.25">
      <c r="B10" s="244" t="s">
        <v>1</v>
      </c>
      <c r="C10" s="244"/>
      <c r="D10" s="244"/>
      <c r="E10" s="244"/>
      <c r="F10" s="244"/>
      <c r="G10" s="244"/>
      <c r="J10" s="30"/>
    </row>
    <row r="11" spans="2:10" customFormat="1" ht="17.25">
      <c r="B11" s="244" t="s">
        <v>124</v>
      </c>
      <c r="C11" s="244"/>
      <c r="D11" s="244"/>
      <c r="E11" s="244"/>
      <c r="F11" s="244"/>
      <c r="G11" s="244"/>
      <c r="J11" s="30"/>
    </row>
    <row r="12" spans="2:10" customFormat="1" ht="17.25">
      <c r="B12" s="244" t="s">
        <v>125</v>
      </c>
      <c r="C12" s="244"/>
      <c r="D12" s="244"/>
      <c r="E12" s="244"/>
      <c r="F12" s="244"/>
      <c r="G12" s="244"/>
      <c r="J12" s="30"/>
    </row>
    <row r="13" spans="2:10" ht="17.25">
      <c r="B13" s="82"/>
      <c r="C13" s="82"/>
      <c r="D13" s="171"/>
      <c r="E13" s="82"/>
      <c r="F13" s="82"/>
      <c r="G13" s="82"/>
    </row>
    <row r="14" spans="2:10" ht="17.25" thickBot="1"/>
    <row r="15" spans="2:10" ht="18" thickBot="1">
      <c r="B15" s="13" t="s">
        <v>4</v>
      </c>
      <c r="C15" s="14" t="s">
        <v>5</v>
      </c>
      <c r="D15" s="172" t="s">
        <v>6</v>
      </c>
      <c r="E15" s="15" t="s">
        <v>7</v>
      </c>
      <c r="F15" s="16" t="s">
        <v>8</v>
      </c>
      <c r="G15" s="17" t="s">
        <v>9</v>
      </c>
    </row>
    <row r="16" spans="2:10" ht="34.5" customHeight="1">
      <c r="B16" s="109" t="s">
        <v>135</v>
      </c>
      <c r="C16" s="110">
        <v>41298</v>
      </c>
      <c r="D16" s="173" t="s">
        <v>134</v>
      </c>
      <c r="E16" s="111" t="s">
        <v>12</v>
      </c>
      <c r="F16" s="112">
        <v>54885.4</v>
      </c>
      <c r="G16" s="113"/>
      <c r="J16" s="161"/>
    </row>
    <row r="17" spans="2:10" ht="34.5" customHeight="1">
      <c r="B17" s="114" t="s">
        <v>140</v>
      </c>
      <c r="C17" s="115">
        <v>41410</v>
      </c>
      <c r="D17" s="116" t="s">
        <v>138</v>
      </c>
      <c r="E17" s="116" t="s">
        <v>139</v>
      </c>
      <c r="F17" s="117">
        <v>453295.58</v>
      </c>
      <c r="G17" s="118"/>
      <c r="J17" s="161"/>
    </row>
    <row r="18" spans="2:10" ht="34.5" customHeight="1">
      <c r="B18" s="119" t="s">
        <v>142</v>
      </c>
      <c r="C18" s="120">
        <v>41484</v>
      </c>
      <c r="D18" s="121" t="s">
        <v>141</v>
      </c>
      <c r="E18" s="121" t="s">
        <v>12</v>
      </c>
      <c r="F18" s="122">
        <v>582796.1</v>
      </c>
      <c r="G18" s="118"/>
      <c r="J18" s="161"/>
    </row>
    <row r="19" spans="2:10" ht="34.5" customHeight="1">
      <c r="B19" s="119" t="s">
        <v>144</v>
      </c>
      <c r="C19" s="123">
        <v>41548</v>
      </c>
      <c r="D19" s="121" t="s">
        <v>143</v>
      </c>
      <c r="E19" s="121" t="s">
        <v>12</v>
      </c>
      <c r="F19" s="124">
        <v>130508</v>
      </c>
      <c r="G19" s="118"/>
      <c r="J19" s="161"/>
    </row>
    <row r="20" spans="2:10" ht="34.5" customHeight="1">
      <c r="B20" s="119" t="s">
        <v>146</v>
      </c>
      <c r="C20" s="120">
        <v>41576</v>
      </c>
      <c r="D20" s="121" t="s">
        <v>145</v>
      </c>
      <c r="E20" s="121" t="s">
        <v>12</v>
      </c>
      <c r="F20" s="124">
        <v>175973.4</v>
      </c>
      <c r="G20" s="118"/>
      <c r="J20" s="161"/>
    </row>
    <row r="21" spans="2:10" ht="34.5" customHeight="1">
      <c r="B21" s="119" t="s">
        <v>149</v>
      </c>
      <c r="C21" s="120">
        <v>41729</v>
      </c>
      <c r="D21" s="121" t="s">
        <v>147</v>
      </c>
      <c r="E21" s="121" t="s">
        <v>148</v>
      </c>
      <c r="F21" s="122">
        <v>113073.5</v>
      </c>
      <c r="G21" s="118"/>
      <c r="J21" s="161"/>
    </row>
    <row r="22" spans="2:10" ht="34.5" customHeight="1">
      <c r="B22" s="119" t="s">
        <v>151</v>
      </c>
      <c r="C22" s="120">
        <v>41976</v>
      </c>
      <c r="D22" s="121" t="s">
        <v>150</v>
      </c>
      <c r="E22" s="121" t="s">
        <v>12</v>
      </c>
      <c r="F22" s="124">
        <v>10856</v>
      </c>
      <c r="G22" s="118"/>
      <c r="J22" s="161"/>
    </row>
    <row r="23" spans="2:10" ht="34.5" customHeight="1">
      <c r="B23" s="119" t="s">
        <v>154</v>
      </c>
      <c r="C23" s="120">
        <v>42037</v>
      </c>
      <c r="D23" s="121" t="s">
        <v>152</v>
      </c>
      <c r="E23" s="121" t="s">
        <v>153</v>
      </c>
      <c r="F23" s="122">
        <v>476468.9</v>
      </c>
      <c r="G23" s="118"/>
      <c r="J23" s="161"/>
    </row>
    <row r="24" spans="2:10" ht="34.5" customHeight="1">
      <c r="B24" s="119" t="s">
        <v>156</v>
      </c>
      <c r="C24" s="120">
        <v>42125</v>
      </c>
      <c r="D24" s="121" t="s">
        <v>155</v>
      </c>
      <c r="E24" s="121" t="s">
        <v>12</v>
      </c>
      <c r="F24" s="122">
        <v>595720.64</v>
      </c>
      <c r="G24" s="118"/>
      <c r="J24" s="161"/>
    </row>
    <row r="25" spans="2:10" ht="34.5" customHeight="1">
      <c r="B25" s="119" t="s">
        <v>158</v>
      </c>
      <c r="C25" s="123">
        <v>42208</v>
      </c>
      <c r="D25" s="121" t="s">
        <v>157</v>
      </c>
      <c r="E25" s="121" t="s">
        <v>12</v>
      </c>
      <c r="F25" s="124">
        <v>593000</v>
      </c>
      <c r="G25" s="118"/>
      <c r="J25" s="161"/>
    </row>
    <row r="26" spans="2:10" ht="34.5" customHeight="1">
      <c r="B26" s="119" t="s">
        <v>160</v>
      </c>
      <c r="C26" s="120">
        <v>42248</v>
      </c>
      <c r="D26" s="121" t="s">
        <v>159</v>
      </c>
      <c r="E26" s="121" t="s">
        <v>12</v>
      </c>
      <c r="F26" s="122">
        <v>269394.2</v>
      </c>
      <c r="G26" s="118"/>
      <c r="J26" s="161"/>
    </row>
    <row r="27" spans="2:10" ht="34.5" customHeight="1">
      <c r="B27" s="119" t="s">
        <v>163</v>
      </c>
      <c r="C27" s="120">
        <v>42338</v>
      </c>
      <c r="D27" s="121" t="s">
        <v>161</v>
      </c>
      <c r="E27" s="121" t="s">
        <v>162</v>
      </c>
      <c r="F27" s="125">
        <v>2242000</v>
      </c>
      <c r="G27" s="118"/>
      <c r="J27" s="161"/>
    </row>
    <row r="28" spans="2:10" ht="34.5" customHeight="1">
      <c r="B28" s="119" t="s">
        <v>165</v>
      </c>
      <c r="C28" s="126">
        <v>42353</v>
      </c>
      <c r="D28" s="121" t="s">
        <v>164</v>
      </c>
      <c r="E28" s="116" t="s">
        <v>12</v>
      </c>
      <c r="F28" s="127">
        <v>137352</v>
      </c>
      <c r="G28" s="118"/>
      <c r="J28" s="161"/>
    </row>
    <row r="29" spans="2:10" ht="34.5" customHeight="1">
      <c r="B29" s="119" t="s">
        <v>166</v>
      </c>
      <c r="C29" s="126">
        <v>42356</v>
      </c>
      <c r="D29" s="121" t="s">
        <v>164</v>
      </c>
      <c r="E29" s="116" t="s">
        <v>12</v>
      </c>
      <c r="F29" s="127">
        <v>104430</v>
      </c>
      <c r="G29" s="118"/>
      <c r="J29" s="161"/>
    </row>
    <row r="30" spans="2:10" ht="34.5" customHeight="1">
      <c r="B30" s="119" t="s">
        <v>167</v>
      </c>
      <c r="C30" s="126">
        <v>42360</v>
      </c>
      <c r="D30" s="121" t="s">
        <v>164</v>
      </c>
      <c r="E30" s="116" t="s">
        <v>12</v>
      </c>
      <c r="F30" s="127">
        <v>53996.800000000003</v>
      </c>
      <c r="G30" s="118"/>
      <c r="J30" s="161"/>
    </row>
    <row r="31" spans="2:10" ht="34.5" customHeight="1">
      <c r="B31" s="119" t="s">
        <v>168</v>
      </c>
      <c r="C31" s="126">
        <v>42360</v>
      </c>
      <c r="D31" s="121" t="s">
        <v>164</v>
      </c>
      <c r="E31" s="116" t="s">
        <v>12</v>
      </c>
      <c r="F31" s="127">
        <v>73301.600000000006</v>
      </c>
      <c r="G31" s="118"/>
      <c r="J31" s="161"/>
    </row>
    <row r="32" spans="2:10" ht="34.5" customHeight="1">
      <c r="B32" s="119" t="s">
        <v>169</v>
      </c>
      <c r="C32" s="126">
        <v>42366</v>
      </c>
      <c r="D32" s="121" t="s">
        <v>164</v>
      </c>
      <c r="E32" s="116" t="s">
        <v>12</v>
      </c>
      <c r="F32" s="127">
        <v>8572.7000000000007</v>
      </c>
      <c r="G32" s="118"/>
      <c r="J32" s="161"/>
    </row>
    <row r="33" spans="2:10" ht="34.5" customHeight="1">
      <c r="B33" s="119" t="s">
        <v>173</v>
      </c>
      <c r="C33" s="120">
        <v>42368</v>
      </c>
      <c r="D33" s="121" t="s">
        <v>172</v>
      </c>
      <c r="E33" s="116" t="s">
        <v>12</v>
      </c>
      <c r="F33" s="127">
        <v>87497</v>
      </c>
      <c r="G33" s="118"/>
      <c r="J33" s="161"/>
    </row>
    <row r="34" spans="2:10" ht="34.5" customHeight="1">
      <c r="B34" s="119" t="s">
        <v>170</v>
      </c>
      <c r="C34" s="126">
        <v>42368</v>
      </c>
      <c r="D34" s="121" t="s">
        <v>164</v>
      </c>
      <c r="E34" s="116" t="s">
        <v>12</v>
      </c>
      <c r="F34" s="127">
        <v>18325.400000000001</v>
      </c>
      <c r="G34" s="118"/>
      <c r="J34" s="161"/>
    </row>
    <row r="35" spans="2:10" ht="34.5" customHeight="1">
      <c r="B35" s="119" t="s">
        <v>171</v>
      </c>
      <c r="C35" s="126">
        <v>42368</v>
      </c>
      <c r="D35" s="121" t="s">
        <v>164</v>
      </c>
      <c r="E35" s="116" t="s">
        <v>12</v>
      </c>
      <c r="F35" s="127">
        <v>7198</v>
      </c>
      <c r="G35" s="118"/>
      <c r="J35" s="161"/>
    </row>
    <row r="36" spans="2:10" ht="34.5" customHeight="1">
      <c r="B36" s="119" t="s">
        <v>182</v>
      </c>
      <c r="C36" s="123">
        <v>42401</v>
      </c>
      <c r="D36" s="121" t="s">
        <v>181</v>
      </c>
      <c r="E36" s="116" t="s">
        <v>38</v>
      </c>
      <c r="F36" s="127">
        <v>25000</v>
      </c>
      <c r="G36" s="118"/>
      <c r="J36" s="161"/>
    </row>
    <row r="37" spans="2:10" ht="34.5" customHeight="1">
      <c r="B37" s="119" t="s">
        <v>183</v>
      </c>
      <c r="C37" s="123">
        <v>42409</v>
      </c>
      <c r="D37" s="121" t="s">
        <v>181</v>
      </c>
      <c r="E37" s="121" t="s">
        <v>38</v>
      </c>
      <c r="F37" s="127">
        <v>25000</v>
      </c>
      <c r="G37" s="118"/>
      <c r="J37" s="161"/>
    </row>
    <row r="38" spans="2:10" ht="34.5" customHeight="1">
      <c r="B38" s="119" t="s">
        <v>185</v>
      </c>
      <c r="C38" s="123">
        <v>42409</v>
      </c>
      <c r="D38" s="121" t="s">
        <v>184</v>
      </c>
      <c r="E38" s="121" t="s">
        <v>12</v>
      </c>
      <c r="F38" s="128">
        <v>440871.6</v>
      </c>
      <c r="G38" s="118"/>
      <c r="J38" s="161"/>
    </row>
    <row r="39" spans="2:10" ht="34.5" customHeight="1">
      <c r="B39" s="119" t="s">
        <v>186</v>
      </c>
      <c r="C39" s="123">
        <v>42409</v>
      </c>
      <c r="D39" s="121" t="s">
        <v>184</v>
      </c>
      <c r="E39" s="121" t="s">
        <v>12</v>
      </c>
      <c r="F39" s="128">
        <v>1580049.5</v>
      </c>
      <c r="G39" s="118"/>
      <c r="J39" s="161"/>
    </row>
    <row r="40" spans="2:10" ht="34.5" customHeight="1">
      <c r="B40" s="119" t="s">
        <v>135</v>
      </c>
      <c r="C40" s="123">
        <v>42409</v>
      </c>
      <c r="D40" s="121" t="s">
        <v>184</v>
      </c>
      <c r="E40" s="121" t="s">
        <v>12</v>
      </c>
      <c r="F40" s="128">
        <v>879713.6</v>
      </c>
      <c r="G40" s="118"/>
      <c r="J40" s="161"/>
    </row>
    <row r="41" spans="2:10" ht="34.5" customHeight="1">
      <c r="B41" s="119" t="s">
        <v>187</v>
      </c>
      <c r="C41" s="123">
        <v>42409</v>
      </c>
      <c r="D41" s="121" t="s">
        <v>184</v>
      </c>
      <c r="E41" s="121" t="s">
        <v>12</v>
      </c>
      <c r="F41" s="128">
        <v>355770</v>
      </c>
      <c r="G41" s="118"/>
      <c r="J41" s="161"/>
    </row>
    <row r="42" spans="2:10" ht="34.5" customHeight="1">
      <c r="B42" s="119" t="s">
        <v>188</v>
      </c>
      <c r="C42" s="123">
        <v>42409</v>
      </c>
      <c r="D42" s="121" t="s">
        <v>184</v>
      </c>
      <c r="E42" s="121" t="s">
        <v>12</v>
      </c>
      <c r="F42" s="128">
        <v>323054.5</v>
      </c>
      <c r="G42" s="118"/>
      <c r="J42" s="161"/>
    </row>
    <row r="43" spans="2:10" ht="34.5" customHeight="1">
      <c r="B43" s="119" t="s">
        <v>231</v>
      </c>
      <c r="C43" s="123">
        <v>42410</v>
      </c>
      <c r="D43" s="121" t="s">
        <v>230</v>
      </c>
      <c r="E43" s="121" t="s">
        <v>12</v>
      </c>
      <c r="F43" s="127">
        <v>650850.30000000005</v>
      </c>
      <c r="G43" s="118"/>
      <c r="J43" s="161"/>
    </row>
    <row r="44" spans="2:10" ht="34.5" customHeight="1">
      <c r="B44" s="119" t="s">
        <v>189</v>
      </c>
      <c r="C44" s="123">
        <v>42426</v>
      </c>
      <c r="D44" s="121" t="s">
        <v>184</v>
      </c>
      <c r="E44" s="121" t="s">
        <v>12</v>
      </c>
      <c r="F44" s="128">
        <v>134668.68</v>
      </c>
      <c r="G44" s="118"/>
      <c r="J44" s="161"/>
    </row>
    <row r="45" spans="2:10" ht="34.5" customHeight="1">
      <c r="B45" s="119" t="s">
        <v>174</v>
      </c>
      <c r="C45" s="120">
        <v>42429</v>
      </c>
      <c r="D45" s="121" t="s">
        <v>172</v>
      </c>
      <c r="E45" s="121" t="s">
        <v>12</v>
      </c>
      <c r="F45" s="124">
        <v>69797</v>
      </c>
      <c r="G45" s="118"/>
      <c r="J45" s="161"/>
    </row>
    <row r="46" spans="2:10" ht="34.5" customHeight="1">
      <c r="B46" s="129" t="s">
        <v>224</v>
      </c>
      <c r="C46" s="120">
        <v>42432</v>
      </c>
      <c r="D46" s="121" t="s">
        <v>223</v>
      </c>
      <c r="E46" s="121" t="s">
        <v>12</v>
      </c>
      <c r="F46" s="125">
        <v>1127136</v>
      </c>
      <c r="G46" s="118"/>
      <c r="J46" s="161"/>
    </row>
    <row r="47" spans="2:10" ht="34.5" customHeight="1">
      <c r="B47" s="119" t="s">
        <v>190</v>
      </c>
      <c r="C47" s="123">
        <v>42433</v>
      </c>
      <c r="D47" s="121" t="s">
        <v>184</v>
      </c>
      <c r="E47" s="121" t="s">
        <v>12</v>
      </c>
      <c r="F47" s="128">
        <v>547520</v>
      </c>
      <c r="G47" s="118"/>
      <c r="J47" s="161"/>
    </row>
    <row r="48" spans="2:10" ht="34.5" customHeight="1">
      <c r="B48" s="119" t="s">
        <v>191</v>
      </c>
      <c r="C48" s="123">
        <v>42438</v>
      </c>
      <c r="D48" s="121" t="s">
        <v>184</v>
      </c>
      <c r="E48" s="121" t="s">
        <v>12</v>
      </c>
      <c r="F48" s="128">
        <v>557506.93000000005</v>
      </c>
      <c r="G48" s="118"/>
      <c r="J48" s="161"/>
    </row>
    <row r="49" spans="2:10" ht="34.5" customHeight="1">
      <c r="B49" s="119" t="s">
        <v>192</v>
      </c>
      <c r="C49" s="123">
        <v>42438</v>
      </c>
      <c r="D49" s="121" t="s">
        <v>184</v>
      </c>
      <c r="E49" s="121" t="s">
        <v>12</v>
      </c>
      <c r="F49" s="128">
        <v>609880.05000000005</v>
      </c>
      <c r="G49" s="118"/>
      <c r="J49" s="161"/>
    </row>
    <row r="50" spans="2:10" ht="34.5" customHeight="1">
      <c r="B50" s="119" t="s">
        <v>193</v>
      </c>
      <c r="C50" s="123">
        <v>42438</v>
      </c>
      <c r="D50" s="121" t="s">
        <v>184</v>
      </c>
      <c r="E50" s="121" t="s">
        <v>12</v>
      </c>
      <c r="F50" s="128">
        <v>674665</v>
      </c>
      <c r="G50" s="118"/>
      <c r="J50" s="161"/>
    </row>
    <row r="51" spans="2:10" ht="34.5" customHeight="1">
      <c r="B51" s="119" t="s">
        <v>194</v>
      </c>
      <c r="C51" s="123">
        <v>42438</v>
      </c>
      <c r="D51" s="121" t="s">
        <v>184</v>
      </c>
      <c r="E51" s="121" t="s">
        <v>12</v>
      </c>
      <c r="F51" s="128">
        <v>258502.6</v>
      </c>
      <c r="G51" s="118"/>
      <c r="J51" s="161"/>
    </row>
    <row r="52" spans="2:10" ht="30" customHeight="1">
      <c r="B52" s="119" t="s">
        <v>195</v>
      </c>
      <c r="C52" s="123">
        <v>42447</v>
      </c>
      <c r="D52" s="121" t="s">
        <v>184</v>
      </c>
      <c r="E52" s="121" t="s">
        <v>12</v>
      </c>
      <c r="F52" s="128">
        <v>169920</v>
      </c>
      <c r="G52" s="118"/>
      <c r="J52" s="161"/>
    </row>
    <row r="53" spans="2:10" ht="30" customHeight="1">
      <c r="B53" s="119" t="s">
        <v>196</v>
      </c>
      <c r="C53" s="123">
        <v>42447</v>
      </c>
      <c r="D53" s="121" t="s">
        <v>184</v>
      </c>
      <c r="E53" s="121" t="s">
        <v>12</v>
      </c>
      <c r="F53" s="128">
        <v>477900</v>
      </c>
      <c r="G53" s="118"/>
      <c r="J53" s="161"/>
    </row>
    <row r="54" spans="2:10" ht="30" customHeight="1">
      <c r="B54" s="119" t="s">
        <v>197</v>
      </c>
      <c r="C54" s="123">
        <v>42447</v>
      </c>
      <c r="D54" s="121" t="s">
        <v>184</v>
      </c>
      <c r="E54" s="121" t="s">
        <v>12</v>
      </c>
      <c r="F54" s="128">
        <v>226206</v>
      </c>
      <c r="G54" s="118"/>
      <c r="J54" s="161"/>
    </row>
    <row r="55" spans="2:10" ht="30" customHeight="1">
      <c r="B55" s="119" t="s">
        <v>198</v>
      </c>
      <c r="C55" s="123">
        <v>42447</v>
      </c>
      <c r="D55" s="121" t="s">
        <v>184</v>
      </c>
      <c r="E55" s="121" t="s">
        <v>12</v>
      </c>
      <c r="F55" s="128">
        <v>854314.10100000002</v>
      </c>
      <c r="G55" s="118"/>
      <c r="J55" s="161"/>
    </row>
    <row r="56" spans="2:10" ht="30" customHeight="1">
      <c r="B56" s="119" t="s">
        <v>199</v>
      </c>
      <c r="C56" s="123">
        <v>42447</v>
      </c>
      <c r="D56" s="121" t="s">
        <v>184</v>
      </c>
      <c r="E56" s="121" t="s">
        <v>12</v>
      </c>
      <c r="F56" s="128">
        <v>571592</v>
      </c>
      <c r="G56" s="118"/>
      <c r="J56" s="161"/>
    </row>
    <row r="57" spans="2:10" ht="30" customHeight="1">
      <c r="B57" s="119" t="s">
        <v>200</v>
      </c>
      <c r="C57" s="123">
        <v>42447</v>
      </c>
      <c r="D57" s="121" t="s">
        <v>184</v>
      </c>
      <c r="E57" s="121" t="s">
        <v>12</v>
      </c>
      <c r="F57" s="128">
        <v>697380</v>
      </c>
      <c r="G57" s="118"/>
      <c r="J57" s="161"/>
    </row>
    <row r="58" spans="2:10" ht="30" customHeight="1">
      <c r="B58" s="119" t="s">
        <v>201</v>
      </c>
      <c r="C58" s="123">
        <v>42464</v>
      </c>
      <c r="D58" s="121" t="s">
        <v>184</v>
      </c>
      <c r="E58" s="121" t="s">
        <v>12</v>
      </c>
      <c r="F58" s="128">
        <v>414640.2</v>
      </c>
      <c r="G58" s="118"/>
      <c r="J58" s="161"/>
    </row>
    <row r="59" spans="2:10" ht="30" customHeight="1">
      <c r="B59" s="119" t="s">
        <v>202</v>
      </c>
      <c r="C59" s="123">
        <v>42474</v>
      </c>
      <c r="D59" s="121" t="s">
        <v>184</v>
      </c>
      <c r="E59" s="121" t="s">
        <v>12</v>
      </c>
      <c r="F59" s="130">
        <v>114679.48</v>
      </c>
      <c r="G59" s="118"/>
      <c r="J59" s="161"/>
    </row>
    <row r="60" spans="2:10" ht="30" customHeight="1">
      <c r="B60" s="119" t="s">
        <v>203</v>
      </c>
      <c r="C60" s="123">
        <v>42490</v>
      </c>
      <c r="D60" s="121" t="s">
        <v>184</v>
      </c>
      <c r="E60" s="121" t="s">
        <v>12</v>
      </c>
      <c r="F60" s="128">
        <v>1017750</v>
      </c>
      <c r="G60" s="118"/>
      <c r="J60" s="161"/>
    </row>
    <row r="61" spans="2:10" ht="30" customHeight="1">
      <c r="B61" s="119" t="s">
        <v>204</v>
      </c>
      <c r="C61" s="123">
        <v>42494</v>
      </c>
      <c r="D61" s="121" t="s">
        <v>184</v>
      </c>
      <c r="E61" s="121" t="s">
        <v>12</v>
      </c>
      <c r="F61" s="128">
        <v>142780</v>
      </c>
      <c r="G61" s="118"/>
      <c r="J61" s="161"/>
    </row>
    <row r="62" spans="2:10" ht="30" customHeight="1">
      <c r="B62" s="119" t="s">
        <v>205</v>
      </c>
      <c r="C62" s="123">
        <v>42494</v>
      </c>
      <c r="D62" s="121" t="s">
        <v>184</v>
      </c>
      <c r="E62" s="121" t="s">
        <v>12</v>
      </c>
      <c r="F62" s="128">
        <v>589882</v>
      </c>
      <c r="G62" s="118"/>
      <c r="J62" s="161"/>
    </row>
    <row r="63" spans="2:10" ht="30" customHeight="1">
      <c r="B63" s="119" t="s">
        <v>206</v>
      </c>
      <c r="C63" s="123">
        <v>42494</v>
      </c>
      <c r="D63" s="121" t="s">
        <v>184</v>
      </c>
      <c r="E63" s="121" t="s">
        <v>12</v>
      </c>
      <c r="F63" s="128">
        <v>589882</v>
      </c>
      <c r="G63" s="118"/>
      <c r="J63" s="161"/>
    </row>
    <row r="64" spans="2:10" ht="30" customHeight="1">
      <c r="B64" s="119" t="s">
        <v>207</v>
      </c>
      <c r="C64" s="123">
        <v>42494</v>
      </c>
      <c r="D64" s="121" t="s">
        <v>184</v>
      </c>
      <c r="E64" s="121" t="s">
        <v>12</v>
      </c>
      <c r="F64" s="128">
        <v>1179764</v>
      </c>
      <c r="G64" s="118"/>
      <c r="J64" s="161"/>
    </row>
    <row r="65" spans="2:10" ht="34.5" customHeight="1">
      <c r="B65" s="119" t="s">
        <v>227</v>
      </c>
      <c r="C65" s="123">
        <v>42557</v>
      </c>
      <c r="D65" s="121" t="s">
        <v>225</v>
      </c>
      <c r="E65" s="121" t="s">
        <v>226</v>
      </c>
      <c r="F65" s="127">
        <v>8711.57</v>
      </c>
      <c r="G65" s="118"/>
      <c r="J65" s="161"/>
    </row>
    <row r="66" spans="2:10" ht="34.5" customHeight="1">
      <c r="B66" s="119" t="s">
        <v>229</v>
      </c>
      <c r="C66" s="123">
        <v>42582</v>
      </c>
      <c r="D66" s="121" t="s">
        <v>228</v>
      </c>
      <c r="E66" s="121" t="s">
        <v>153</v>
      </c>
      <c r="F66" s="124">
        <v>720272</v>
      </c>
      <c r="G66" s="118"/>
      <c r="J66" s="161"/>
    </row>
    <row r="67" spans="2:10" ht="30" customHeight="1">
      <c r="B67" s="119" t="s">
        <v>208</v>
      </c>
      <c r="C67" s="123">
        <v>42585</v>
      </c>
      <c r="D67" s="121" t="s">
        <v>184</v>
      </c>
      <c r="E67" s="121" t="s">
        <v>12</v>
      </c>
      <c r="F67" s="128">
        <v>295000</v>
      </c>
      <c r="G67" s="118"/>
      <c r="J67" s="161"/>
    </row>
    <row r="68" spans="2:10" ht="30" customHeight="1">
      <c r="B68" s="119" t="s">
        <v>209</v>
      </c>
      <c r="C68" s="123">
        <v>42608</v>
      </c>
      <c r="D68" s="121" t="s">
        <v>184</v>
      </c>
      <c r="E68" s="121" t="s">
        <v>12</v>
      </c>
      <c r="F68" s="128">
        <v>141835.98000000001</v>
      </c>
      <c r="G68" s="118"/>
      <c r="J68" s="161"/>
    </row>
    <row r="69" spans="2:10" ht="34.5" customHeight="1">
      <c r="B69" s="119" t="s">
        <v>222</v>
      </c>
      <c r="C69" s="120">
        <v>42633</v>
      </c>
      <c r="D69" s="121" t="s">
        <v>221</v>
      </c>
      <c r="E69" s="121" t="s">
        <v>12</v>
      </c>
      <c r="F69" s="125">
        <v>306800</v>
      </c>
      <c r="G69" s="118"/>
      <c r="J69" s="161"/>
    </row>
    <row r="70" spans="2:10" ht="30" customHeight="1">
      <c r="B70" s="119" t="s">
        <v>213</v>
      </c>
      <c r="C70" s="123">
        <v>42641</v>
      </c>
      <c r="D70" s="121" t="s">
        <v>184</v>
      </c>
      <c r="E70" s="121" t="s">
        <v>12</v>
      </c>
      <c r="F70" s="128">
        <v>76772.44</v>
      </c>
      <c r="G70" s="118"/>
      <c r="J70" s="161"/>
    </row>
    <row r="71" spans="2:10" ht="30" customHeight="1">
      <c r="B71" s="119" t="s">
        <v>214</v>
      </c>
      <c r="C71" s="123">
        <v>42685</v>
      </c>
      <c r="D71" s="121" t="s">
        <v>184</v>
      </c>
      <c r="E71" s="121" t="s">
        <v>12</v>
      </c>
      <c r="F71" s="128">
        <v>1808268.64</v>
      </c>
      <c r="G71" s="118"/>
      <c r="J71" s="161"/>
    </row>
    <row r="72" spans="2:10" ht="30" customHeight="1">
      <c r="B72" s="119" t="s">
        <v>175</v>
      </c>
      <c r="C72" s="120">
        <v>42710</v>
      </c>
      <c r="D72" s="121" t="s">
        <v>172</v>
      </c>
      <c r="E72" s="121" t="s">
        <v>12</v>
      </c>
      <c r="F72" s="127">
        <v>20709</v>
      </c>
      <c r="G72" s="118"/>
      <c r="J72" s="161"/>
    </row>
    <row r="73" spans="2:10" ht="30" customHeight="1">
      <c r="B73" s="119" t="s">
        <v>89</v>
      </c>
      <c r="C73" s="123">
        <v>42767</v>
      </c>
      <c r="D73" s="121" t="s">
        <v>184</v>
      </c>
      <c r="E73" s="121" t="s">
        <v>12</v>
      </c>
      <c r="F73" s="128">
        <v>120360</v>
      </c>
      <c r="G73" s="118"/>
      <c r="J73" s="161"/>
    </row>
    <row r="74" spans="2:10" ht="30" customHeight="1">
      <c r="B74" s="119" t="s">
        <v>215</v>
      </c>
      <c r="C74" s="123">
        <v>42767</v>
      </c>
      <c r="D74" s="121" t="s">
        <v>184</v>
      </c>
      <c r="E74" s="121" t="s">
        <v>12</v>
      </c>
      <c r="F74" s="128">
        <v>505506.34</v>
      </c>
      <c r="G74" s="118"/>
      <c r="J74" s="161"/>
    </row>
    <row r="75" spans="2:10" ht="30" customHeight="1">
      <c r="B75" s="119" t="s">
        <v>216</v>
      </c>
      <c r="C75" s="123">
        <v>42767</v>
      </c>
      <c r="D75" s="121" t="s">
        <v>184</v>
      </c>
      <c r="E75" s="121" t="s">
        <v>12</v>
      </c>
      <c r="F75" s="128">
        <v>505506.34</v>
      </c>
      <c r="G75" s="118"/>
      <c r="J75" s="161"/>
    </row>
    <row r="76" spans="2:10" ht="30" customHeight="1">
      <c r="B76" s="119" t="s">
        <v>217</v>
      </c>
      <c r="C76" s="123">
        <v>42767</v>
      </c>
      <c r="D76" s="121" t="s">
        <v>184</v>
      </c>
      <c r="E76" s="121" t="s">
        <v>12</v>
      </c>
      <c r="F76" s="128">
        <v>246557.46</v>
      </c>
      <c r="G76" s="118"/>
      <c r="J76" s="161"/>
    </row>
    <row r="77" spans="2:10" ht="30" customHeight="1">
      <c r="B77" s="119" t="s">
        <v>218</v>
      </c>
      <c r="C77" s="123">
        <v>42767</v>
      </c>
      <c r="D77" s="121" t="s">
        <v>184</v>
      </c>
      <c r="E77" s="121" t="s">
        <v>12</v>
      </c>
      <c r="F77" s="128">
        <v>580554.34</v>
      </c>
      <c r="G77" s="118"/>
      <c r="J77" s="161"/>
    </row>
    <row r="78" spans="2:10" ht="30" customHeight="1">
      <c r="B78" s="119" t="s">
        <v>219</v>
      </c>
      <c r="C78" s="123">
        <v>42767</v>
      </c>
      <c r="D78" s="121" t="s">
        <v>184</v>
      </c>
      <c r="E78" s="121" t="s">
        <v>12</v>
      </c>
      <c r="F78" s="128">
        <v>286740</v>
      </c>
      <c r="G78" s="118"/>
      <c r="J78" s="161"/>
    </row>
    <row r="79" spans="2:10" ht="30" customHeight="1">
      <c r="B79" s="119" t="s">
        <v>220</v>
      </c>
      <c r="C79" s="123">
        <v>42767</v>
      </c>
      <c r="D79" s="121" t="s">
        <v>184</v>
      </c>
      <c r="E79" s="121" t="s">
        <v>12</v>
      </c>
      <c r="F79" s="128">
        <v>286740</v>
      </c>
      <c r="G79" s="118"/>
      <c r="J79" s="161"/>
    </row>
    <row r="80" spans="2:10" ht="34.5" customHeight="1">
      <c r="B80" s="131" t="s">
        <v>211</v>
      </c>
      <c r="C80" s="120">
        <v>42767</v>
      </c>
      <c r="D80" s="174" t="s">
        <v>234</v>
      </c>
      <c r="E80" s="121" t="s">
        <v>12</v>
      </c>
      <c r="F80" s="132">
        <v>128030</v>
      </c>
      <c r="G80" s="118"/>
      <c r="J80" s="161"/>
    </row>
    <row r="81" spans="2:10" ht="34.5" customHeight="1">
      <c r="B81" s="131" t="s">
        <v>217</v>
      </c>
      <c r="C81" s="120">
        <v>42767</v>
      </c>
      <c r="D81" s="174" t="s">
        <v>234</v>
      </c>
      <c r="E81" s="121" t="s">
        <v>12</v>
      </c>
      <c r="F81" s="132">
        <v>284616</v>
      </c>
      <c r="G81" s="118"/>
      <c r="J81" s="161"/>
    </row>
    <row r="82" spans="2:10" ht="34.5" customHeight="1">
      <c r="B82" s="131" t="s">
        <v>220</v>
      </c>
      <c r="C82" s="120">
        <v>42767</v>
      </c>
      <c r="D82" s="174" t="s">
        <v>234</v>
      </c>
      <c r="E82" s="121" t="s">
        <v>12</v>
      </c>
      <c r="F82" s="132">
        <v>344324</v>
      </c>
      <c r="G82" s="118"/>
      <c r="J82" s="161"/>
    </row>
    <row r="83" spans="2:10" ht="34.5" customHeight="1">
      <c r="B83" s="131" t="s">
        <v>219</v>
      </c>
      <c r="C83" s="120">
        <v>42767</v>
      </c>
      <c r="D83" s="174" t="s">
        <v>234</v>
      </c>
      <c r="E83" s="121" t="s">
        <v>12</v>
      </c>
      <c r="F83" s="132">
        <v>734375.36</v>
      </c>
      <c r="G83" s="118"/>
      <c r="J83" s="161"/>
    </row>
    <row r="84" spans="2:10" ht="34.5" customHeight="1">
      <c r="B84" s="131" t="s">
        <v>197</v>
      </c>
      <c r="C84" s="120">
        <v>42767</v>
      </c>
      <c r="D84" s="174" t="s">
        <v>234</v>
      </c>
      <c r="E84" s="121" t="s">
        <v>12</v>
      </c>
      <c r="F84" s="132">
        <v>1660679.84</v>
      </c>
      <c r="G84" s="118"/>
      <c r="J84" s="161"/>
    </row>
    <row r="85" spans="2:10" ht="34.5" customHeight="1">
      <c r="B85" s="131" t="s">
        <v>212</v>
      </c>
      <c r="C85" s="120">
        <v>42767</v>
      </c>
      <c r="D85" s="174" t="s">
        <v>234</v>
      </c>
      <c r="E85" s="121" t="s">
        <v>12</v>
      </c>
      <c r="F85" s="132">
        <v>346872.8</v>
      </c>
      <c r="G85" s="118"/>
      <c r="J85" s="161"/>
    </row>
    <row r="86" spans="2:10" ht="34.5" customHeight="1">
      <c r="B86" s="131" t="s">
        <v>208</v>
      </c>
      <c r="C86" s="120">
        <v>42767</v>
      </c>
      <c r="D86" s="174" t="s">
        <v>234</v>
      </c>
      <c r="E86" s="121" t="s">
        <v>12</v>
      </c>
      <c r="F86" s="132">
        <v>346872.8</v>
      </c>
      <c r="G86" s="118"/>
      <c r="J86" s="161"/>
    </row>
    <row r="87" spans="2:10" ht="34.5" customHeight="1">
      <c r="B87" s="131" t="s">
        <v>209</v>
      </c>
      <c r="C87" s="120">
        <v>42767</v>
      </c>
      <c r="D87" s="174" t="s">
        <v>234</v>
      </c>
      <c r="E87" s="121" t="s">
        <v>12</v>
      </c>
      <c r="F87" s="132">
        <v>346872.8</v>
      </c>
      <c r="G87" s="118"/>
      <c r="J87" s="161"/>
    </row>
    <row r="88" spans="2:10" ht="34.5" customHeight="1">
      <c r="B88" s="131" t="s">
        <v>235</v>
      </c>
      <c r="C88" s="120">
        <v>42767</v>
      </c>
      <c r="D88" s="174" t="s">
        <v>234</v>
      </c>
      <c r="E88" s="121" t="s">
        <v>12</v>
      </c>
      <c r="F88" s="132">
        <v>346872.8</v>
      </c>
      <c r="G88" s="118"/>
      <c r="J88" s="161"/>
    </row>
    <row r="89" spans="2:10" ht="34.5" customHeight="1">
      <c r="B89" s="131" t="s">
        <v>236</v>
      </c>
      <c r="C89" s="120">
        <v>42767</v>
      </c>
      <c r="D89" s="174" t="s">
        <v>234</v>
      </c>
      <c r="E89" s="121" t="s">
        <v>12</v>
      </c>
      <c r="F89" s="132">
        <v>346872.8</v>
      </c>
      <c r="G89" s="118"/>
      <c r="J89" s="161"/>
    </row>
    <row r="90" spans="2:10" ht="34.5" customHeight="1">
      <c r="B90" s="131" t="s">
        <v>135</v>
      </c>
      <c r="C90" s="120">
        <v>42767</v>
      </c>
      <c r="D90" s="174" t="s">
        <v>234</v>
      </c>
      <c r="E90" s="121" t="s">
        <v>12</v>
      </c>
      <c r="F90" s="132">
        <v>480365.96</v>
      </c>
      <c r="G90" s="118"/>
      <c r="J90" s="161"/>
    </row>
    <row r="91" spans="2:10" ht="34.5" customHeight="1">
      <c r="B91" s="119" t="s">
        <v>176</v>
      </c>
      <c r="C91" s="120">
        <v>42786</v>
      </c>
      <c r="D91" s="121" t="s">
        <v>172</v>
      </c>
      <c r="E91" s="121" t="s">
        <v>12</v>
      </c>
      <c r="F91" s="127">
        <v>253251.6</v>
      </c>
      <c r="G91" s="118"/>
      <c r="J91" s="161"/>
    </row>
    <row r="92" spans="2:10" ht="34.5" customHeight="1">
      <c r="B92" s="119" t="s">
        <v>177</v>
      </c>
      <c r="C92" s="120">
        <v>42786</v>
      </c>
      <c r="D92" s="121" t="s">
        <v>172</v>
      </c>
      <c r="E92" s="121" t="s">
        <v>12</v>
      </c>
      <c r="F92" s="127">
        <v>86022</v>
      </c>
      <c r="G92" s="118"/>
      <c r="J92" s="161"/>
    </row>
    <row r="93" spans="2:10" ht="34.5" customHeight="1">
      <c r="B93" s="119" t="s">
        <v>178</v>
      </c>
      <c r="C93" s="120">
        <v>42786</v>
      </c>
      <c r="D93" s="121" t="s">
        <v>172</v>
      </c>
      <c r="E93" s="121" t="s">
        <v>12</v>
      </c>
      <c r="F93" s="127">
        <v>111510</v>
      </c>
      <c r="G93" s="118"/>
      <c r="J93" s="161"/>
    </row>
    <row r="94" spans="2:10" ht="34.5" customHeight="1">
      <c r="B94" s="119" t="s">
        <v>179</v>
      </c>
      <c r="C94" s="120">
        <v>42786</v>
      </c>
      <c r="D94" s="121" t="s">
        <v>172</v>
      </c>
      <c r="E94" s="121" t="s">
        <v>12</v>
      </c>
      <c r="F94" s="127">
        <v>149860</v>
      </c>
      <c r="G94" s="118"/>
      <c r="J94" s="161"/>
    </row>
    <row r="95" spans="2:10" ht="34.5" customHeight="1">
      <c r="B95" s="119" t="s">
        <v>180</v>
      </c>
      <c r="C95" s="120">
        <v>42786</v>
      </c>
      <c r="D95" s="121" t="s">
        <v>172</v>
      </c>
      <c r="E95" s="121" t="s">
        <v>12</v>
      </c>
      <c r="F95" s="127">
        <v>111510</v>
      </c>
      <c r="G95" s="118"/>
      <c r="J95" s="161"/>
    </row>
    <row r="96" spans="2:10" ht="34.5" customHeight="1">
      <c r="B96" s="119" t="s">
        <v>210</v>
      </c>
      <c r="C96" s="123">
        <v>42787</v>
      </c>
      <c r="D96" s="121" t="s">
        <v>184</v>
      </c>
      <c r="E96" s="121" t="s">
        <v>12</v>
      </c>
      <c r="F96" s="128">
        <v>25370</v>
      </c>
      <c r="G96" s="118"/>
      <c r="J96" s="161"/>
    </row>
    <row r="97" spans="2:10" ht="34.5" customHeight="1">
      <c r="B97" s="119" t="s">
        <v>211</v>
      </c>
      <c r="C97" s="123">
        <v>42811</v>
      </c>
      <c r="D97" s="121" t="s">
        <v>184</v>
      </c>
      <c r="E97" s="121" t="s">
        <v>12</v>
      </c>
      <c r="F97" s="128">
        <v>339840</v>
      </c>
      <c r="G97" s="118"/>
      <c r="J97" s="161"/>
    </row>
    <row r="98" spans="2:10" ht="36.75" customHeight="1">
      <c r="B98" s="133" t="s">
        <v>239</v>
      </c>
      <c r="C98" s="120">
        <v>42825</v>
      </c>
      <c r="D98" s="174" t="s">
        <v>237</v>
      </c>
      <c r="E98" s="121" t="s">
        <v>238</v>
      </c>
      <c r="F98" s="132">
        <v>57500</v>
      </c>
      <c r="G98" s="118"/>
      <c r="J98" s="161"/>
    </row>
    <row r="99" spans="2:10" ht="34.5" customHeight="1">
      <c r="B99" s="133" t="s">
        <v>240</v>
      </c>
      <c r="C99" s="120">
        <v>42825</v>
      </c>
      <c r="D99" s="174" t="s">
        <v>237</v>
      </c>
      <c r="E99" s="121" t="s">
        <v>238</v>
      </c>
      <c r="F99" s="132">
        <v>152500</v>
      </c>
      <c r="G99" s="118"/>
      <c r="J99" s="161"/>
    </row>
    <row r="100" spans="2:10" ht="34.5" customHeight="1">
      <c r="B100" s="133" t="s">
        <v>163</v>
      </c>
      <c r="C100" s="120">
        <v>42825</v>
      </c>
      <c r="D100" s="174" t="s">
        <v>237</v>
      </c>
      <c r="E100" s="121" t="s">
        <v>238</v>
      </c>
      <c r="F100" s="132">
        <v>52500</v>
      </c>
      <c r="G100" s="118"/>
      <c r="J100" s="161"/>
    </row>
    <row r="101" spans="2:10" ht="34.5" customHeight="1">
      <c r="B101" s="133" t="s">
        <v>243</v>
      </c>
      <c r="C101" s="123">
        <v>42842</v>
      </c>
      <c r="D101" s="174" t="s">
        <v>241</v>
      </c>
      <c r="E101" s="121" t="s">
        <v>242</v>
      </c>
      <c r="F101" s="134">
        <v>64310</v>
      </c>
      <c r="G101" s="118"/>
      <c r="J101" s="161"/>
    </row>
    <row r="102" spans="2:10" ht="34.5" customHeight="1">
      <c r="B102" s="119" t="s">
        <v>233</v>
      </c>
      <c r="C102" s="123">
        <v>42880</v>
      </c>
      <c r="D102" s="121" t="s">
        <v>232</v>
      </c>
      <c r="E102" s="121" t="s">
        <v>12</v>
      </c>
      <c r="F102" s="127">
        <v>49850.28</v>
      </c>
      <c r="G102" s="118"/>
      <c r="J102" s="161"/>
    </row>
    <row r="103" spans="2:10" ht="34.5" customHeight="1">
      <c r="B103" s="119" t="s">
        <v>34</v>
      </c>
      <c r="C103" s="123">
        <v>42887</v>
      </c>
      <c r="D103" s="121" t="s">
        <v>184</v>
      </c>
      <c r="E103" s="121" t="s">
        <v>12</v>
      </c>
      <c r="F103" s="128">
        <v>543030.34</v>
      </c>
      <c r="G103" s="118"/>
      <c r="J103" s="161"/>
    </row>
    <row r="104" spans="2:10" ht="34.5" customHeight="1">
      <c r="B104" s="119" t="s">
        <v>212</v>
      </c>
      <c r="C104" s="123">
        <v>42887</v>
      </c>
      <c r="D104" s="121" t="s">
        <v>184</v>
      </c>
      <c r="E104" s="121" t="s">
        <v>12</v>
      </c>
      <c r="F104" s="128">
        <v>246557.46</v>
      </c>
      <c r="G104" s="118"/>
      <c r="J104" s="161"/>
    </row>
    <row r="105" spans="2:10" ht="34.5" customHeight="1">
      <c r="B105" s="119" t="s">
        <v>246</v>
      </c>
      <c r="C105" s="120">
        <v>42909</v>
      </c>
      <c r="D105" s="135" t="s">
        <v>244</v>
      </c>
      <c r="E105" s="121" t="s">
        <v>245</v>
      </c>
      <c r="F105" s="125">
        <v>184080</v>
      </c>
      <c r="G105" s="118"/>
      <c r="J105" s="161"/>
    </row>
    <row r="106" spans="2:10" ht="34.5" customHeight="1">
      <c r="B106" s="119" t="s">
        <v>249</v>
      </c>
      <c r="C106" s="120">
        <v>43011</v>
      </c>
      <c r="D106" s="121" t="s">
        <v>247</v>
      </c>
      <c r="E106" s="121" t="s">
        <v>248</v>
      </c>
      <c r="F106" s="125">
        <v>70800</v>
      </c>
      <c r="G106" s="118"/>
      <c r="J106" s="161"/>
    </row>
    <row r="107" spans="2:10" ht="34.5" customHeight="1">
      <c r="B107" s="119" t="s">
        <v>251</v>
      </c>
      <c r="C107" s="120">
        <v>43040</v>
      </c>
      <c r="D107" s="121" t="s">
        <v>250</v>
      </c>
      <c r="E107" s="121" t="s">
        <v>245</v>
      </c>
      <c r="F107" s="125">
        <v>116820</v>
      </c>
      <c r="G107" s="118"/>
      <c r="J107" s="161"/>
    </row>
    <row r="108" spans="2:10" ht="34.5" customHeight="1">
      <c r="B108" s="119" t="s">
        <v>252</v>
      </c>
      <c r="C108" s="120">
        <v>43059</v>
      </c>
      <c r="D108" s="121" t="s">
        <v>250</v>
      </c>
      <c r="E108" s="121" t="s">
        <v>245</v>
      </c>
      <c r="F108" s="125">
        <v>116820</v>
      </c>
      <c r="G108" s="118"/>
      <c r="J108" s="161"/>
    </row>
    <row r="109" spans="2:10" ht="34.5" customHeight="1">
      <c r="B109" s="119" t="s">
        <v>253</v>
      </c>
      <c r="C109" s="120">
        <v>43059</v>
      </c>
      <c r="D109" s="121" t="s">
        <v>250</v>
      </c>
      <c r="E109" s="121" t="s">
        <v>245</v>
      </c>
      <c r="F109" s="125">
        <v>77880</v>
      </c>
      <c r="G109" s="118"/>
      <c r="J109" s="161"/>
    </row>
    <row r="110" spans="2:10" ht="34.5" customHeight="1">
      <c r="B110" s="133" t="s">
        <v>256</v>
      </c>
      <c r="C110" s="120">
        <v>43066</v>
      </c>
      <c r="D110" s="174" t="s">
        <v>254</v>
      </c>
      <c r="E110" s="135" t="s">
        <v>255</v>
      </c>
      <c r="F110" s="136">
        <v>851236.07</v>
      </c>
      <c r="G110" s="118"/>
      <c r="J110" s="161"/>
    </row>
    <row r="111" spans="2:10" ht="34.5" customHeight="1">
      <c r="B111" s="133" t="s">
        <v>258</v>
      </c>
      <c r="C111" s="123">
        <v>43070</v>
      </c>
      <c r="D111" s="174" t="s">
        <v>257</v>
      </c>
      <c r="E111" s="121" t="s">
        <v>12</v>
      </c>
      <c r="F111" s="134">
        <v>135600.15</v>
      </c>
      <c r="G111" s="118"/>
      <c r="J111" s="161"/>
    </row>
    <row r="112" spans="2:10" ht="34.5" customHeight="1">
      <c r="B112" s="133" t="s">
        <v>186</v>
      </c>
      <c r="C112" s="120">
        <v>43279</v>
      </c>
      <c r="D112" s="174" t="s">
        <v>259</v>
      </c>
      <c r="E112" s="121" t="s">
        <v>162</v>
      </c>
      <c r="F112" s="134">
        <v>118000</v>
      </c>
      <c r="G112" s="118"/>
      <c r="J112" s="161"/>
    </row>
    <row r="113" spans="2:10" ht="34.5" customHeight="1">
      <c r="B113" s="119" t="s">
        <v>261</v>
      </c>
      <c r="C113" s="120">
        <v>43283</v>
      </c>
      <c r="D113" s="121" t="s">
        <v>260</v>
      </c>
      <c r="E113" s="121" t="s">
        <v>12</v>
      </c>
      <c r="F113" s="125">
        <v>600006.40000000002</v>
      </c>
      <c r="G113" s="118"/>
      <c r="J113" s="161"/>
    </row>
    <row r="114" spans="2:10" ht="34.5" customHeight="1">
      <c r="B114" s="119" t="s">
        <v>198</v>
      </c>
      <c r="C114" s="120">
        <v>43296</v>
      </c>
      <c r="D114" s="121" t="s">
        <v>262</v>
      </c>
      <c r="E114" s="121" t="s">
        <v>162</v>
      </c>
      <c r="F114" s="137">
        <v>283200</v>
      </c>
      <c r="G114" s="118"/>
      <c r="J114" s="161"/>
    </row>
    <row r="115" spans="2:10" ht="34.5" customHeight="1">
      <c r="B115" s="119" t="s">
        <v>220</v>
      </c>
      <c r="C115" s="120">
        <v>43418</v>
      </c>
      <c r="D115" s="135" t="s">
        <v>263</v>
      </c>
      <c r="E115" s="121" t="s">
        <v>12</v>
      </c>
      <c r="F115" s="127">
        <v>60333.4</v>
      </c>
      <c r="G115" s="118"/>
      <c r="J115" s="161"/>
    </row>
    <row r="116" spans="2:10" ht="34.5" customHeight="1">
      <c r="B116" s="119" t="s">
        <v>264</v>
      </c>
      <c r="C116" s="123">
        <v>43431</v>
      </c>
      <c r="D116" s="135" t="s">
        <v>263</v>
      </c>
      <c r="E116" s="121" t="s">
        <v>12</v>
      </c>
      <c r="F116" s="127">
        <v>50976</v>
      </c>
      <c r="G116" s="118"/>
      <c r="J116" s="161"/>
    </row>
    <row r="117" spans="2:10" ht="34.5" customHeight="1">
      <c r="B117" s="131" t="s">
        <v>190</v>
      </c>
      <c r="C117" s="138">
        <v>43451</v>
      </c>
      <c r="D117" s="139" t="s">
        <v>342</v>
      </c>
      <c r="E117" s="121" t="s">
        <v>38</v>
      </c>
      <c r="F117" s="132">
        <v>47200</v>
      </c>
      <c r="G117" s="118"/>
      <c r="J117" s="161"/>
    </row>
    <row r="118" spans="2:10" ht="34.5" customHeight="1">
      <c r="B118" s="119" t="s">
        <v>267</v>
      </c>
      <c r="C118" s="123">
        <v>43474</v>
      </c>
      <c r="D118" s="135" t="s">
        <v>266</v>
      </c>
      <c r="E118" s="121" t="s">
        <v>242</v>
      </c>
      <c r="F118" s="127">
        <v>15576</v>
      </c>
      <c r="G118" s="118"/>
      <c r="J118" s="161"/>
    </row>
    <row r="119" spans="2:10" ht="34.5" customHeight="1">
      <c r="B119" s="133" t="s">
        <v>200</v>
      </c>
      <c r="C119" s="120">
        <v>43539</v>
      </c>
      <c r="D119" s="175" t="s">
        <v>268</v>
      </c>
      <c r="E119" s="121" t="s">
        <v>269</v>
      </c>
      <c r="F119" s="132">
        <v>48915.75</v>
      </c>
      <c r="G119" s="118"/>
      <c r="J119" s="161"/>
    </row>
    <row r="120" spans="2:10" ht="34.5" customHeight="1">
      <c r="B120" s="133" t="s">
        <v>205</v>
      </c>
      <c r="C120" s="120">
        <v>43539</v>
      </c>
      <c r="D120" s="175" t="s">
        <v>268</v>
      </c>
      <c r="E120" s="121" t="s">
        <v>269</v>
      </c>
      <c r="F120" s="132">
        <v>2865040.68</v>
      </c>
      <c r="G120" s="118"/>
      <c r="J120" s="161"/>
    </row>
    <row r="121" spans="2:10" ht="34.5" customHeight="1">
      <c r="B121" s="119" t="s">
        <v>215</v>
      </c>
      <c r="C121" s="120">
        <v>43617</v>
      </c>
      <c r="D121" s="135" t="s">
        <v>270</v>
      </c>
      <c r="E121" s="121" t="s">
        <v>12</v>
      </c>
      <c r="F121" s="125">
        <v>145140</v>
      </c>
      <c r="G121" s="118"/>
      <c r="J121" s="161"/>
    </row>
    <row r="122" spans="2:10" ht="34.5" customHeight="1">
      <c r="B122" s="129" t="s">
        <v>197</v>
      </c>
      <c r="C122" s="120">
        <v>43677</v>
      </c>
      <c r="D122" s="175" t="s">
        <v>271</v>
      </c>
      <c r="E122" s="121" t="s">
        <v>272</v>
      </c>
      <c r="F122" s="132">
        <v>10384</v>
      </c>
      <c r="G122" s="118"/>
      <c r="J122" s="161"/>
    </row>
    <row r="123" spans="2:10" ht="34.5" customHeight="1">
      <c r="B123" s="119" t="s">
        <v>275</v>
      </c>
      <c r="C123" s="120">
        <v>43830</v>
      </c>
      <c r="D123" s="135" t="s">
        <v>273</v>
      </c>
      <c r="E123" s="121" t="s">
        <v>274</v>
      </c>
      <c r="F123" s="125">
        <v>600785.19999999995</v>
      </c>
      <c r="G123" s="118"/>
      <c r="J123" s="161"/>
    </row>
    <row r="124" spans="2:10" ht="34.5" customHeight="1">
      <c r="B124" s="119" t="s">
        <v>278</v>
      </c>
      <c r="C124" s="120">
        <v>43847</v>
      </c>
      <c r="D124" s="135" t="s">
        <v>276</v>
      </c>
      <c r="E124" s="121" t="s">
        <v>277</v>
      </c>
      <c r="F124" s="125">
        <v>261960</v>
      </c>
      <c r="G124" s="118"/>
      <c r="J124" s="161"/>
    </row>
    <row r="125" spans="2:10" ht="34.5" customHeight="1">
      <c r="B125" s="119" t="s">
        <v>279</v>
      </c>
      <c r="C125" s="120">
        <v>43878</v>
      </c>
      <c r="D125" s="135" t="s">
        <v>273</v>
      </c>
      <c r="E125" s="121" t="s">
        <v>274</v>
      </c>
      <c r="F125" s="125">
        <v>18880</v>
      </c>
      <c r="G125" s="118"/>
      <c r="J125" s="161"/>
    </row>
    <row r="126" spans="2:10" ht="34.5" customHeight="1">
      <c r="B126" s="119" t="s">
        <v>282</v>
      </c>
      <c r="C126" s="120">
        <v>44009</v>
      </c>
      <c r="D126" s="135" t="s">
        <v>280</v>
      </c>
      <c r="E126" s="121" t="s">
        <v>281</v>
      </c>
      <c r="F126" s="125">
        <v>740013</v>
      </c>
      <c r="G126" s="118"/>
      <c r="J126" s="161"/>
    </row>
    <row r="127" spans="2:10" ht="34.5" customHeight="1">
      <c r="B127" s="119" t="s">
        <v>284</v>
      </c>
      <c r="C127" s="120">
        <v>44028</v>
      </c>
      <c r="D127" s="135" t="s">
        <v>283</v>
      </c>
      <c r="E127" s="121" t="s">
        <v>238</v>
      </c>
      <c r="F127" s="125">
        <v>70800</v>
      </c>
      <c r="G127" s="118"/>
      <c r="J127" s="161"/>
    </row>
    <row r="128" spans="2:10" ht="34.5" customHeight="1">
      <c r="B128" s="119" t="s">
        <v>287</v>
      </c>
      <c r="C128" s="120">
        <v>44044</v>
      </c>
      <c r="D128" s="135" t="s">
        <v>285</v>
      </c>
      <c r="E128" s="121" t="s">
        <v>286</v>
      </c>
      <c r="F128" s="125">
        <v>1048550</v>
      </c>
      <c r="G128" s="118"/>
      <c r="J128" s="161"/>
    </row>
    <row r="129" spans="2:10" ht="34.5" customHeight="1">
      <c r="B129" s="119" t="s">
        <v>65</v>
      </c>
      <c r="C129" s="120">
        <v>44104</v>
      </c>
      <c r="D129" s="135" t="s">
        <v>288</v>
      </c>
      <c r="E129" s="121" t="s">
        <v>238</v>
      </c>
      <c r="F129" s="125">
        <v>69620</v>
      </c>
      <c r="G129" s="118"/>
      <c r="J129" s="161"/>
    </row>
    <row r="130" spans="2:10" ht="34.5" customHeight="1">
      <c r="B130" s="119" t="s">
        <v>210</v>
      </c>
      <c r="C130" s="120">
        <v>44104</v>
      </c>
      <c r="D130" s="135" t="s">
        <v>289</v>
      </c>
      <c r="E130" s="121" t="s">
        <v>238</v>
      </c>
      <c r="F130" s="125">
        <v>180000</v>
      </c>
      <c r="G130" s="118"/>
      <c r="J130" s="161"/>
    </row>
    <row r="131" spans="2:10" ht="34.5" customHeight="1">
      <c r="B131" s="119" t="s">
        <v>291</v>
      </c>
      <c r="C131" s="120">
        <v>44131</v>
      </c>
      <c r="D131" s="135" t="s">
        <v>290</v>
      </c>
      <c r="E131" s="121" t="s">
        <v>242</v>
      </c>
      <c r="F131" s="125">
        <v>280000</v>
      </c>
      <c r="G131" s="118"/>
      <c r="J131" s="161"/>
    </row>
    <row r="132" spans="2:10" ht="34.5" customHeight="1">
      <c r="B132" s="119" t="s">
        <v>217</v>
      </c>
      <c r="C132" s="120">
        <v>44136</v>
      </c>
      <c r="D132" s="135" t="s">
        <v>292</v>
      </c>
      <c r="E132" s="121" t="s">
        <v>293</v>
      </c>
      <c r="F132" s="125">
        <v>1014603.06</v>
      </c>
      <c r="G132" s="118"/>
      <c r="J132" s="161"/>
    </row>
    <row r="133" spans="2:10" ht="34.5" customHeight="1">
      <c r="B133" s="119" t="s">
        <v>294</v>
      </c>
      <c r="C133" s="120">
        <v>44140</v>
      </c>
      <c r="D133" s="135" t="s">
        <v>270</v>
      </c>
      <c r="E133" s="121" t="s">
        <v>12</v>
      </c>
      <c r="F133" s="125">
        <v>437780</v>
      </c>
      <c r="G133" s="118"/>
      <c r="J133" s="161"/>
    </row>
    <row r="134" spans="2:10" ht="34.5" customHeight="1">
      <c r="B134" s="119">
        <v>749161668</v>
      </c>
      <c r="C134" s="120">
        <v>44166</v>
      </c>
      <c r="D134" s="135" t="s">
        <v>295</v>
      </c>
      <c r="E134" s="121" t="s">
        <v>296</v>
      </c>
      <c r="F134" s="125">
        <v>394242.96</v>
      </c>
      <c r="G134" s="118"/>
      <c r="J134" s="161"/>
    </row>
    <row r="135" spans="2:10" ht="34.5" customHeight="1">
      <c r="B135" s="119">
        <v>750478981</v>
      </c>
      <c r="C135" s="120">
        <v>44166</v>
      </c>
      <c r="D135" s="135" t="s">
        <v>295</v>
      </c>
      <c r="E135" s="121" t="s">
        <v>296</v>
      </c>
      <c r="F135" s="125">
        <v>421513.88</v>
      </c>
      <c r="G135" s="118"/>
      <c r="J135" s="161"/>
    </row>
    <row r="136" spans="2:10" ht="34.5" customHeight="1">
      <c r="B136" s="119">
        <v>754589905</v>
      </c>
      <c r="C136" s="120">
        <v>44166</v>
      </c>
      <c r="D136" s="135" t="s">
        <v>295</v>
      </c>
      <c r="E136" s="121" t="s">
        <v>296</v>
      </c>
      <c r="F136" s="125">
        <v>556850.63</v>
      </c>
      <c r="G136" s="118"/>
      <c r="J136" s="161"/>
    </row>
    <row r="137" spans="2:10" ht="34.5" customHeight="1">
      <c r="B137" s="119">
        <v>758498492</v>
      </c>
      <c r="C137" s="120">
        <v>44166</v>
      </c>
      <c r="D137" s="135" t="s">
        <v>295</v>
      </c>
      <c r="E137" s="121" t="s">
        <v>296</v>
      </c>
      <c r="F137" s="125">
        <v>87182.55</v>
      </c>
      <c r="G137" s="118"/>
      <c r="J137" s="161"/>
    </row>
    <row r="138" spans="2:10" ht="34.5" customHeight="1">
      <c r="B138" s="119">
        <v>758831486</v>
      </c>
      <c r="C138" s="120">
        <v>44166</v>
      </c>
      <c r="D138" s="135" t="s">
        <v>295</v>
      </c>
      <c r="E138" s="121" t="s">
        <v>296</v>
      </c>
      <c r="F138" s="125">
        <v>48327.56</v>
      </c>
      <c r="G138" s="118"/>
      <c r="J138" s="161"/>
    </row>
    <row r="139" spans="2:10" ht="34.5" customHeight="1">
      <c r="B139" s="119">
        <v>759584761</v>
      </c>
      <c r="C139" s="120">
        <v>44166</v>
      </c>
      <c r="D139" s="135" t="s">
        <v>295</v>
      </c>
      <c r="E139" s="121" t="s">
        <v>296</v>
      </c>
      <c r="F139" s="125">
        <v>103017.72</v>
      </c>
      <c r="G139" s="118"/>
      <c r="J139" s="161"/>
    </row>
    <row r="140" spans="2:10" ht="34.5" customHeight="1">
      <c r="B140" s="119">
        <v>767515299</v>
      </c>
      <c r="C140" s="120">
        <v>44166</v>
      </c>
      <c r="D140" s="135" t="s">
        <v>295</v>
      </c>
      <c r="E140" s="121" t="s">
        <v>296</v>
      </c>
      <c r="F140" s="125">
        <v>179248.27</v>
      </c>
      <c r="G140" s="118"/>
      <c r="J140" s="161"/>
    </row>
    <row r="141" spans="2:10" ht="34.5" customHeight="1">
      <c r="B141" s="119" t="s">
        <v>298</v>
      </c>
      <c r="C141" s="120">
        <v>44166</v>
      </c>
      <c r="D141" s="135" t="s">
        <v>297</v>
      </c>
      <c r="E141" s="121" t="s">
        <v>238</v>
      </c>
      <c r="F141" s="125">
        <v>148644.03</v>
      </c>
      <c r="G141" s="118"/>
      <c r="J141" s="161"/>
    </row>
    <row r="142" spans="2:10" ht="34.5" customHeight="1">
      <c r="B142" s="119" t="s">
        <v>190</v>
      </c>
      <c r="C142" s="120">
        <v>44197</v>
      </c>
      <c r="D142" s="135" t="s">
        <v>299</v>
      </c>
      <c r="E142" s="121" t="s">
        <v>12</v>
      </c>
      <c r="F142" s="125">
        <v>23600</v>
      </c>
      <c r="G142" s="118"/>
      <c r="J142" s="161"/>
    </row>
    <row r="143" spans="2:10" ht="34.5" customHeight="1">
      <c r="B143" s="119" t="s">
        <v>186</v>
      </c>
      <c r="C143" s="120">
        <v>44197</v>
      </c>
      <c r="D143" s="135" t="s">
        <v>299</v>
      </c>
      <c r="E143" s="121" t="s">
        <v>12</v>
      </c>
      <c r="F143" s="125">
        <v>1033532.5</v>
      </c>
      <c r="G143" s="118"/>
      <c r="J143" s="161"/>
    </row>
    <row r="144" spans="2:10" ht="34.5" customHeight="1">
      <c r="B144" s="119" t="s">
        <v>186</v>
      </c>
      <c r="C144" s="120">
        <v>44593</v>
      </c>
      <c r="D144" s="135" t="s">
        <v>300</v>
      </c>
      <c r="E144" s="121" t="s">
        <v>301</v>
      </c>
      <c r="F144" s="125">
        <v>766705</v>
      </c>
      <c r="G144" s="118"/>
      <c r="J144" s="161"/>
    </row>
    <row r="145" spans="2:10" ht="34.5" customHeight="1">
      <c r="B145" s="119" t="s">
        <v>212</v>
      </c>
      <c r="C145" s="120">
        <v>44742</v>
      </c>
      <c r="D145" s="135" t="s">
        <v>302</v>
      </c>
      <c r="E145" s="121" t="s">
        <v>303</v>
      </c>
      <c r="F145" s="125">
        <v>616953.21</v>
      </c>
      <c r="G145" s="118"/>
      <c r="J145" s="161"/>
    </row>
    <row r="146" spans="2:10" ht="34.5" customHeight="1">
      <c r="B146" s="119" t="s">
        <v>305</v>
      </c>
      <c r="C146" s="120">
        <v>44770</v>
      </c>
      <c r="D146" s="135" t="s">
        <v>304</v>
      </c>
      <c r="E146" s="121" t="s">
        <v>12</v>
      </c>
      <c r="F146" s="125">
        <v>3354.5</v>
      </c>
      <c r="G146" s="118"/>
      <c r="J146" s="161"/>
    </row>
    <row r="147" spans="2:10" ht="34.5" customHeight="1">
      <c r="B147" s="119" t="s">
        <v>306</v>
      </c>
      <c r="C147" s="120">
        <v>44770</v>
      </c>
      <c r="D147" s="135" t="s">
        <v>304</v>
      </c>
      <c r="E147" s="121" t="s">
        <v>12</v>
      </c>
      <c r="F147" s="125">
        <v>7493.14</v>
      </c>
      <c r="G147" s="118"/>
      <c r="J147" s="161"/>
    </row>
    <row r="148" spans="2:10" ht="34.5" customHeight="1">
      <c r="B148" s="119" t="s">
        <v>308</v>
      </c>
      <c r="C148" s="120">
        <v>45155</v>
      </c>
      <c r="D148" s="135" t="s">
        <v>343</v>
      </c>
      <c r="E148" s="121" t="s">
        <v>38</v>
      </c>
      <c r="F148" s="125">
        <v>59000</v>
      </c>
      <c r="G148" s="118"/>
      <c r="J148" s="161"/>
    </row>
    <row r="149" spans="2:10" ht="34.5" customHeight="1">
      <c r="B149" s="42" t="s">
        <v>310</v>
      </c>
      <c r="C149" s="43">
        <v>45170</v>
      </c>
      <c r="D149" s="49" t="s">
        <v>309</v>
      </c>
      <c r="E149" s="39" t="s">
        <v>286</v>
      </c>
      <c r="F149" s="125">
        <v>723300</v>
      </c>
      <c r="G149" s="118"/>
      <c r="J149" s="161"/>
    </row>
    <row r="150" spans="2:10" ht="34.5" customHeight="1">
      <c r="B150" s="119" t="s">
        <v>311</v>
      </c>
      <c r="C150" s="120">
        <v>45170</v>
      </c>
      <c r="D150" s="135" t="s">
        <v>309</v>
      </c>
      <c r="E150" s="121" t="s">
        <v>286</v>
      </c>
      <c r="F150" s="125">
        <v>723300</v>
      </c>
      <c r="G150" s="118"/>
      <c r="J150" s="161"/>
    </row>
    <row r="151" spans="2:10" ht="34.5" customHeight="1">
      <c r="B151" s="119" t="s">
        <v>312</v>
      </c>
      <c r="C151" s="120">
        <v>45170</v>
      </c>
      <c r="D151" s="135" t="s">
        <v>309</v>
      </c>
      <c r="E151" s="121" t="s">
        <v>286</v>
      </c>
      <c r="F151" s="125">
        <v>216990</v>
      </c>
      <c r="G151" s="118"/>
      <c r="J151" s="161"/>
    </row>
    <row r="152" spans="2:10" ht="34.5" customHeight="1">
      <c r="B152" s="119" t="s">
        <v>206</v>
      </c>
      <c r="C152" s="120">
        <v>45280</v>
      </c>
      <c r="D152" s="135" t="s">
        <v>313</v>
      </c>
      <c r="E152" s="121" t="s">
        <v>38</v>
      </c>
      <c r="F152" s="125">
        <v>47200</v>
      </c>
      <c r="G152" s="118"/>
      <c r="J152" s="161"/>
    </row>
    <row r="153" spans="2:10" ht="34.5" customHeight="1">
      <c r="B153" s="119" t="s">
        <v>344</v>
      </c>
      <c r="C153" s="120">
        <v>45352</v>
      </c>
      <c r="D153" s="135" t="s">
        <v>315</v>
      </c>
      <c r="E153" s="121" t="s">
        <v>81</v>
      </c>
      <c r="F153" s="125">
        <v>8000</v>
      </c>
      <c r="G153" s="118"/>
      <c r="J153" s="161"/>
    </row>
    <row r="154" spans="2:10" ht="35.25" customHeight="1">
      <c r="B154" s="140" t="s">
        <v>319</v>
      </c>
      <c r="C154" s="141">
        <v>45503</v>
      </c>
      <c r="D154" s="135" t="s">
        <v>345</v>
      </c>
      <c r="E154" s="33" t="s">
        <v>318</v>
      </c>
      <c r="F154" s="142">
        <v>84801990.840000004</v>
      </c>
      <c r="G154" s="118"/>
      <c r="J154" s="161"/>
    </row>
    <row r="155" spans="2:10" ht="29.25" customHeight="1">
      <c r="B155" s="83" t="s">
        <v>321</v>
      </c>
      <c r="C155" s="96">
        <v>45566</v>
      </c>
      <c r="D155" s="63" t="s">
        <v>40</v>
      </c>
      <c r="E155" s="63" t="s">
        <v>320</v>
      </c>
      <c r="F155" s="103">
        <v>106400</v>
      </c>
      <c r="G155" s="75"/>
      <c r="J155" s="161"/>
    </row>
    <row r="156" spans="2:10" ht="29.25" customHeight="1">
      <c r="B156" s="83" t="s">
        <v>322</v>
      </c>
      <c r="C156" s="96">
        <v>45628</v>
      </c>
      <c r="D156" s="63" t="s">
        <v>40</v>
      </c>
      <c r="E156" s="95" t="s">
        <v>33</v>
      </c>
      <c r="F156" s="20">
        <v>106400</v>
      </c>
      <c r="G156" s="75"/>
      <c r="J156" s="161"/>
    </row>
    <row r="157" spans="2:10" ht="29.25" customHeight="1">
      <c r="B157" s="83" t="s">
        <v>323</v>
      </c>
      <c r="C157" s="96">
        <v>45628</v>
      </c>
      <c r="D157" s="63" t="s">
        <v>40</v>
      </c>
      <c r="E157" s="95" t="s">
        <v>33</v>
      </c>
      <c r="F157" s="103">
        <v>122360</v>
      </c>
      <c r="G157" s="75"/>
      <c r="J157" s="161"/>
    </row>
    <row r="158" spans="2:10" ht="29.25" customHeight="1">
      <c r="B158" s="83" t="s">
        <v>328</v>
      </c>
      <c r="C158" s="146">
        <v>45657</v>
      </c>
      <c r="D158" s="63" t="s">
        <v>327</v>
      </c>
      <c r="E158" s="63" t="s">
        <v>113</v>
      </c>
      <c r="F158" s="144">
        <v>234820</v>
      </c>
      <c r="G158" s="75"/>
      <c r="J158" s="161"/>
    </row>
    <row r="159" spans="2:10" ht="29.25" customHeight="1">
      <c r="B159" s="83" t="s">
        <v>326</v>
      </c>
      <c r="C159" s="143">
        <v>45657</v>
      </c>
      <c r="D159" s="63" t="s">
        <v>346</v>
      </c>
      <c r="E159" s="63" t="s">
        <v>325</v>
      </c>
      <c r="F159" s="144">
        <v>368399.87</v>
      </c>
      <c r="G159" s="75"/>
      <c r="J159" s="161"/>
    </row>
    <row r="160" spans="2:10" ht="29.25" customHeight="1">
      <c r="B160" s="149" t="s">
        <v>329</v>
      </c>
      <c r="C160" s="34">
        <v>45658</v>
      </c>
      <c r="D160" s="63" t="s">
        <v>40</v>
      </c>
      <c r="E160" s="95" t="s">
        <v>33</v>
      </c>
      <c r="F160" s="32">
        <v>79800</v>
      </c>
      <c r="G160" s="75"/>
      <c r="J160" s="161"/>
    </row>
    <row r="161" spans="2:10" ht="29.25" customHeight="1">
      <c r="B161" s="148" t="s">
        <v>332</v>
      </c>
      <c r="C161" s="34">
        <v>45631</v>
      </c>
      <c r="D161" s="49" t="s">
        <v>330</v>
      </c>
      <c r="E161" s="63" t="s">
        <v>331</v>
      </c>
      <c r="F161" s="22">
        <v>1735839</v>
      </c>
      <c r="G161" s="75"/>
      <c r="J161" s="161"/>
    </row>
    <row r="162" spans="2:10" ht="29.25" customHeight="1">
      <c r="B162" s="149" t="s">
        <v>333</v>
      </c>
      <c r="C162" s="34">
        <v>45691</v>
      </c>
      <c r="D162" s="49" t="s">
        <v>40</v>
      </c>
      <c r="E162" s="95" t="s">
        <v>33</v>
      </c>
      <c r="F162" s="22">
        <v>74480</v>
      </c>
      <c r="G162" s="75"/>
      <c r="J162" s="161"/>
    </row>
    <row r="163" spans="2:10" ht="29.25" customHeight="1">
      <c r="B163" s="83" t="s">
        <v>335</v>
      </c>
      <c r="C163" s="34">
        <v>45699</v>
      </c>
      <c r="D163" s="63" t="s">
        <v>77</v>
      </c>
      <c r="E163" s="63" t="s">
        <v>334</v>
      </c>
      <c r="F163" s="32">
        <v>15162</v>
      </c>
      <c r="G163" s="75"/>
      <c r="J163" s="161"/>
    </row>
    <row r="164" spans="2:10" ht="29.25" customHeight="1">
      <c r="B164" s="83" t="s">
        <v>337</v>
      </c>
      <c r="C164" s="34">
        <v>45700</v>
      </c>
      <c r="D164" s="63" t="s">
        <v>336</v>
      </c>
      <c r="E164" s="63" t="s">
        <v>78</v>
      </c>
      <c r="F164" s="178">
        <v>54000</v>
      </c>
      <c r="G164" s="75"/>
      <c r="J164" s="161"/>
    </row>
    <row r="165" spans="2:10" ht="29.25" customHeight="1">
      <c r="B165" s="162" t="s">
        <v>340</v>
      </c>
      <c r="C165" s="34">
        <v>45713</v>
      </c>
      <c r="D165" s="49" t="s">
        <v>338</v>
      </c>
      <c r="E165" s="63" t="s">
        <v>339</v>
      </c>
      <c r="F165" s="178">
        <v>6221670.3300000001</v>
      </c>
      <c r="G165" s="151"/>
      <c r="J165" s="161"/>
    </row>
    <row r="166" spans="2:10" ht="29.25" customHeight="1">
      <c r="B166" s="149" t="s">
        <v>10</v>
      </c>
      <c r="C166" s="34">
        <v>45742</v>
      </c>
      <c r="D166" s="75" t="s">
        <v>11</v>
      </c>
      <c r="E166" s="145" t="s">
        <v>12</v>
      </c>
      <c r="F166" s="190">
        <v>565676.99</v>
      </c>
      <c r="G166" s="151"/>
      <c r="J166" s="161"/>
    </row>
    <row r="167" spans="2:10" ht="29.25" customHeight="1">
      <c r="B167" s="149" t="s">
        <v>13</v>
      </c>
      <c r="C167" s="34">
        <v>45742</v>
      </c>
      <c r="D167" s="75" t="s">
        <v>11</v>
      </c>
      <c r="E167" s="145" t="s">
        <v>12</v>
      </c>
      <c r="F167" s="190">
        <v>565676.99</v>
      </c>
      <c r="G167" s="151"/>
      <c r="J167" s="161"/>
    </row>
    <row r="168" spans="2:10" ht="29.25" customHeight="1">
      <c r="B168" s="149" t="s">
        <v>14</v>
      </c>
      <c r="C168" s="34">
        <v>45742</v>
      </c>
      <c r="D168" s="75" t="s">
        <v>11</v>
      </c>
      <c r="E168" s="145" t="s">
        <v>12</v>
      </c>
      <c r="F168" s="190">
        <v>565676.99</v>
      </c>
      <c r="G168" s="151"/>
      <c r="J168" s="161"/>
    </row>
    <row r="169" spans="2:10" ht="29.25" customHeight="1">
      <c r="B169" s="149" t="s">
        <v>15</v>
      </c>
      <c r="C169" s="34">
        <v>45742</v>
      </c>
      <c r="D169" s="75" t="s">
        <v>11</v>
      </c>
      <c r="E169" s="39" t="s">
        <v>12</v>
      </c>
      <c r="F169" s="190">
        <v>482486.99</v>
      </c>
      <c r="G169" s="151"/>
      <c r="J169" s="161"/>
    </row>
    <row r="170" spans="2:10" ht="29.25" customHeight="1">
      <c r="B170" s="149" t="s">
        <v>16</v>
      </c>
      <c r="C170" s="34">
        <v>45742</v>
      </c>
      <c r="D170" s="75" t="s">
        <v>11</v>
      </c>
      <c r="E170" s="39" t="s">
        <v>12</v>
      </c>
      <c r="F170" s="190">
        <v>482486.99</v>
      </c>
      <c r="G170" s="151"/>
      <c r="J170" s="161"/>
    </row>
    <row r="171" spans="2:10" ht="29.25" customHeight="1">
      <c r="B171" s="149" t="s">
        <v>17</v>
      </c>
      <c r="C171" s="34">
        <v>45742</v>
      </c>
      <c r="D171" s="75" t="s">
        <v>11</v>
      </c>
      <c r="E171" s="145" t="s">
        <v>12</v>
      </c>
      <c r="F171" s="190">
        <v>482486.99</v>
      </c>
      <c r="G171" s="151"/>
      <c r="J171" s="161"/>
    </row>
    <row r="172" spans="2:10" ht="29.25" customHeight="1">
      <c r="B172" s="149" t="s">
        <v>18</v>
      </c>
      <c r="C172" s="34">
        <v>45742</v>
      </c>
      <c r="D172" s="75" t="s">
        <v>11</v>
      </c>
      <c r="E172" s="145" t="s">
        <v>12</v>
      </c>
      <c r="F172" s="190">
        <v>450626.99</v>
      </c>
      <c r="G172" s="151"/>
      <c r="J172" s="161"/>
    </row>
    <row r="173" spans="2:10" ht="29.25" customHeight="1">
      <c r="B173" s="149" t="s">
        <v>19</v>
      </c>
      <c r="C173" s="34">
        <v>45742</v>
      </c>
      <c r="D173" s="75" t="s">
        <v>11</v>
      </c>
      <c r="E173" s="145" t="s">
        <v>12</v>
      </c>
      <c r="F173" s="190">
        <v>450626.99</v>
      </c>
      <c r="G173" s="151"/>
      <c r="J173" s="161"/>
    </row>
    <row r="174" spans="2:10" ht="29.25" customHeight="1">
      <c r="B174" s="149" t="s">
        <v>20</v>
      </c>
      <c r="C174" s="34">
        <v>45742</v>
      </c>
      <c r="D174" s="75" t="s">
        <v>11</v>
      </c>
      <c r="E174" s="39" t="s">
        <v>12</v>
      </c>
      <c r="F174" s="190">
        <v>450626.99</v>
      </c>
      <c r="G174" s="151"/>
      <c r="J174" s="161"/>
    </row>
    <row r="175" spans="2:10" ht="29.25" customHeight="1">
      <c r="B175" s="148" t="s">
        <v>21</v>
      </c>
      <c r="C175" s="34">
        <v>45742</v>
      </c>
      <c r="D175" s="75" t="s">
        <v>11</v>
      </c>
      <c r="E175" s="39" t="s">
        <v>12</v>
      </c>
      <c r="F175" s="190">
        <v>450627.07</v>
      </c>
      <c r="G175" s="151"/>
      <c r="J175" s="161"/>
    </row>
    <row r="176" spans="2:10" ht="29.25" customHeight="1">
      <c r="B176" s="148" t="s">
        <v>22</v>
      </c>
      <c r="C176" s="34">
        <v>45721</v>
      </c>
      <c r="D176" s="63" t="s">
        <v>23</v>
      </c>
      <c r="E176" s="63" t="s">
        <v>24</v>
      </c>
      <c r="F176" s="190">
        <v>449935.2</v>
      </c>
      <c r="G176" s="151"/>
      <c r="J176" s="161"/>
    </row>
    <row r="177" spans="2:10" ht="29.25" customHeight="1">
      <c r="B177" s="148" t="s">
        <v>25</v>
      </c>
      <c r="C177" s="34">
        <v>45742</v>
      </c>
      <c r="D177" s="75" t="s">
        <v>26</v>
      </c>
      <c r="E177" s="39" t="s">
        <v>12</v>
      </c>
      <c r="F177" s="190">
        <v>1084913.29</v>
      </c>
      <c r="G177" s="151"/>
      <c r="J177" s="161"/>
    </row>
    <row r="178" spans="2:10" ht="29.25" customHeight="1">
      <c r="B178" s="148" t="s">
        <v>27</v>
      </c>
      <c r="C178" s="34">
        <v>45742</v>
      </c>
      <c r="D178" s="75" t="s">
        <v>26</v>
      </c>
      <c r="E178" s="39" t="s">
        <v>12</v>
      </c>
      <c r="F178" s="191">
        <v>1289134.21</v>
      </c>
      <c r="G178" s="151"/>
      <c r="J178" s="161"/>
    </row>
    <row r="179" spans="2:10" ht="29.25" customHeight="1">
      <c r="B179" s="148" t="s">
        <v>28</v>
      </c>
      <c r="C179" s="34">
        <v>45742</v>
      </c>
      <c r="D179" s="75" t="s">
        <v>26</v>
      </c>
      <c r="E179" s="39" t="s">
        <v>12</v>
      </c>
      <c r="F179" s="191">
        <v>1016149.06</v>
      </c>
      <c r="G179" s="151"/>
      <c r="J179" s="161"/>
    </row>
    <row r="180" spans="2:10" ht="29.25" customHeight="1">
      <c r="B180" s="148" t="s">
        <v>29</v>
      </c>
      <c r="C180" s="34">
        <v>45742</v>
      </c>
      <c r="D180" s="75" t="s">
        <v>26</v>
      </c>
      <c r="E180" s="39" t="s">
        <v>12</v>
      </c>
      <c r="F180" s="191">
        <v>1160431.24</v>
      </c>
      <c r="G180" s="151"/>
      <c r="J180" s="161"/>
    </row>
    <row r="181" spans="2:10" ht="29.25" customHeight="1">
      <c r="B181" s="148" t="s">
        <v>30</v>
      </c>
      <c r="C181" s="34">
        <v>45743</v>
      </c>
      <c r="D181" s="75" t="s">
        <v>26</v>
      </c>
      <c r="E181" s="39" t="s">
        <v>12</v>
      </c>
      <c r="F181" s="190">
        <v>524349.18999999994</v>
      </c>
      <c r="G181" s="151"/>
      <c r="J181" s="161"/>
    </row>
    <row r="182" spans="2:10" ht="29.25" customHeight="1">
      <c r="B182" s="148" t="s">
        <v>31</v>
      </c>
      <c r="C182" s="34">
        <v>45720</v>
      </c>
      <c r="D182" s="49" t="s">
        <v>32</v>
      </c>
      <c r="E182" s="63" t="s">
        <v>33</v>
      </c>
      <c r="F182" s="192">
        <v>1255214.19</v>
      </c>
      <c r="G182" s="151"/>
      <c r="J182" s="161"/>
    </row>
    <row r="183" spans="2:10" ht="29.25" customHeight="1">
      <c r="B183" s="148" t="s">
        <v>34</v>
      </c>
      <c r="C183" s="34">
        <v>45720</v>
      </c>
      <c r="D183" s="49" t="s">
        <v>32</v>
      </c>
      <c r="E183" s="63" t="s">
        <v>35</v>
      </c>
      <c r="F183" s="192">
        <v>747217.6</v>
      </c>
      <c r="G183" s="151"/>
      <c r="J183" s="161"/>
    </row>
    <row r="184" spans="2:10" ht="29.25" customHeight="1">
      <c r="B184" s="148" t="s">
        <v>36</v>
      </c>
      <c r="C184" s="34">
        <v>45744</v>
      </c>
      <c r="D184" s="63" t="s">
        <v>37</v>
      </c>
      <c r="E184" s="63" t="s">
        <v>38</v>
      </c>
      <c r="F184" s="192">
        <v>88500</v>
      </c>
      <c r="G184" s="151"/>
      <c r="J184" s="161"/>
    </row>
    <row r="185" spans="2:10" ht="29.25" customHeight="1">
      <c r="B185" s="162" t="s">
        <v>39</v>
      </c>
      <c r="C185" s="34">
        <v>45719</v>
      </c>
      <c r="D185" s="63" t="s">
        <v>40</v>
      </c>
      <c r="E185" s="63" t="s">
        <v>33</v>
      </c>
      <c r="F185" s="190">
        <v>101080</v>
      </c>
      <c r="G185" s="151"/>
      <c r="J185" s="161"/>
    </row>
    <row r="186" spans="2:10" ht="29.25" customHeight="1">
      <c r="B186" s="149" t="s">
        <v>41</v>
      </c>
      <c r="C186" s="34">
        <v>45734</v>
      </c>
      <c r="D186" s="63" t="s">
        <v>42</v>
      </c>
      <c r="E186" s="63" t="s">
        <v>43</v>
      </c>
      <c r="F186" s="124">
        <v>762.13</v>
      </c>
      <c r="G186" s="151"/>
      <c r="J186" s="161"/>
    </row>
    <row r="187" spans="2:10" ht="29.25" customHeight="1">
      <c r="B187" s="149" t="s">
        <v>44</v>
      </c>
      <c r="C187" s="34">
        <v>45734</v>
      </c>
      <c r="D187" s="63" t="s">
        <v>42</v>
      </c>
      <c r="E187" s="63" t="s">
        <v>43</v>
      </c>
      <c r="F187" s="124">
        <v>34191.29</v>
      </c>
      <c r="G187" s="151"/>
      <c r="J187" s="161"/>
    </row>
    <row r="188" spans="2:10" ht="29.25" customHeight="1">
      <c r="B188" s="149" t="s">
        <v>45</v>
      </c>
      <c r="C188" s="34">
        <v>45734</v>
      </c>
      <c r="D188" s="63" t="s">
        <v>42</v>
      </c>
      <c r="E188" s="63" t="s">
        <v>43</v>
      </c>
      <c r="F188" s="124">
        <v>35003.49</v>
      </c>
      <c r="G188" s="151"/>
      <c r="J188" s="161"/>
    </row>
    <row r="189" spans="2:10" ht="29.25" customHeight="1">
      <c r="B189" s="83" t="s">
        <v>46</v>
      </c>
      <c r="C189" s="34">
        <v>45735</v>
      </c>
      <c r="D189" s="186" t="s">
        <v>47</v>
      </c>
      <c r="E189" s="63" t="s">
        <v>38</v>
      </c>
      <c r="F189" s="142">
        <v>40389.980000000003</v>
      </c>
      <c r="G189" s="151"/>
      <c r="J189" s="161"/>
    </row>
    <row r="190" spans="2:10" ht="29.25" customHeight="1">
      <c r="B190" s="149" t="s">
        <v>48</v>
      </c>
      <c r="C190" s="34">
        <v>45742</v>
      </c>
      <c r="D190" s="63" t="s">
        <v>47</v>
      </c>
      <c r="E190" s="63" t="s">
        <v>49</v>
      </c>
      <c r="F190" s="124">
        <v>6200</v>
      </c>
      <c r="G190" s="151"/>
      <c r="J190" s="161"/>
    </row>
    <row r="191" spans="2:10" ht="29.25" customHeight="1">
      <c r="B191" s="149" t="s">
        <v>50</v>
      </c>
      <c r="C191" s="34">
        <v>45735</v>
      </c>
      <c r="D191" s="49" t="s">
        <v>51</v>
      </c>
      <c r="E191" s="63" t="s">
        <v>38</v>
      </c>
      <c r="F191" s="142">
        <v>19514.04</v>
      </c>
      <c r="G191" s="151"/>
      <c r="J191" s="161"/>
    </row>
    <row r="192" spans="2:10" ht="29.25" customHeight="1">
      <c r="B192" s="83" t="s">
        <v>52</v>
      </c>
      <c r="C192" s="34">
        <v>45737</v>
      </c>
      <c r="D192" s="49" t="s">
        <v>53</v>
      </c>
      <c r="E192" s="39" t="s">
        <v>12</v>
      </c>
      <c r="F192" s="142">
        <v>5082850</v>
      </c>
      <c r="G192" s="151"/>
      <c r="J192" s="161"/>
    </row>
    <row r="193" spans="2:10" ht="29.25" customHeight="1">
      <c r="B193" s="149" t="s">
        <v>54</v>
      </c>
      <c r="C193" s="34">
        <v>45741</v>
      </c>
      <c r="D193" s="75" t="s">
        <v>55</v>
      </c>
      <c r="E193" s="39" t="s">
        <v>12</v>
      </c>
      <c r="F193" s="142">
        <v>680253.33</v>
      </c>
      <c r="G193" s="151"/>
      <c r="J193" s="161"/>
    </row>
    <row r="194" spans="2:10" ht="29.25" customHeight="1">
      <c r="B194" s="149" t="s">
        <v>56</v>
      </c>
      <c r="C194" s="34">
        <v>45741</v>
      </c>
      <c r="D194" s="75" t="s">
        <v>55</v>
      </c>
      <c r="E194" s="39" t="s">
        <v>12</v>
      </c>
      <c r="F194" s="142">
        <v>680292.99</v>
      </c>
      <c r="G194" s="151"/>
      <c r="J194" s="161"/>
    </row>
    <row r="195" spans="2:10" ht="29.25" customHeight="1">
      <c r="B195" s="149" t="s">
        <v>57</v>
      </c>
      <c r="C195" s="34">
        <v>45741</v>
      </c>
      <c r="D195" s="75" t="s">
        <v>55</v>
      </c>
      <c r="E195" s="39" t="s">
        <v>12</v>
      </c>
      <c r="F195" s="142">
        <v>453270.49</v>
      </c>
      <c r="G195" s="151"/>
      <c r="J195" s="161"/>
    </row>
    <row r="196" spans="2:10" ht="29.25" customHeight="1">
      <c r="B196" s="149" t="s">
        <v>58</v>
      </c>
      <c r="C196" s="34">
        <v>45741</v>
      </c>
      <c r="D196" s="75" t="s">
        <v>55</v>
      </c>
      <c r="E196" s="39" t="s">
        <v>12</v>
      </c>
      <c r="F196" s="142">
        <v>453399.52</v>
      </c>
      <c r="G196" s="151"/>
      <c r="J196" s="161"/>
    </row>
    <row r="197" spans="2:10" ht="29.25" customHeight="1">
      <c r="B197" s="149" t="s">
        <v>59</v>
      </c>
      <c r="C197" s="34">
        <v>45741</v>
      </c>
      <c r="D197" s="75" t="s">
        <v>55</v>
      </c>
      <c r="E197" s="39" t="s">
        <v>12</v>
      </c>
      <c r="F197" s="142">
        <v>453399.52</v>
      </c>
      <c r="G197" s="151"/>
      <c r="J197" s="161"/>
    </row>
    <row r="198" spans="2:10" ht="29.25" customHeight="1">
      <c r="B198" s="149" t="s">
        <v>60</v>
      </c>
      <c r="C198" s="34">
        <v>45741</v>
      </c>
      <c r="D198" s="75" t="s">
        <v>55</v>
      </c>
      <c r="E198" s="39" t="s">
        <v>12</v>
      </c>
      <c r="F198" s="142">
        <v>453270.49</v>
      </c>
      <c r="G198" s="151"/>
      <c r="J198" s="161"/>
    </row>
    <row r="199" spans="2:10" ht="29.25" customHeight="1">
      <c r="B199" s="149" t="s">
        <v>61</v>
      </c>
      <c r="C199" s="34">
        <v>45741</v>
      </c>
      <c r="D199" s="75" t="s">
        <v>55</v>
      </c>
      <c r="E199" s="39" t="s">
        <v>12</v>
      </c>
      <c r="F199" s="142">
        <v>453270.49</v>
      </c>
      <c r="G199" s="151"/>
      <c r="J199" s="161"/>
    </row>
    <row r="200" spans="2:10" ht="29.25" customHeight="1">
      <c r="B200" s="149" t="s">
        <v>62</v>
      </c>
      <c r="C200" s="34">
        <v>45741</v>
      </c>
      <c r="D200" s="75" t="s">
        <v>55</v>
      </c>
      <c r="E200" s="39" t="s">
        <v>12</v>
      </c>
      <c r="F200" s="142">
        <v>453321.18</v>
      </c>
      <c r="G200" s="151"/>
      <c r="J200" s="161"/>
    </row>
    <row r="201" spans="2:10" ht="29.25" customHeight="1">
      <c r="B201" s="149" t="s">
        <v>63</v>
      </c>
      <c r="C201" s="34">
        <v>45741</v>
      </c>
      <c r="D201" s="75" t="s">
        <v>55</v>
      </c>
      <c r="E201" s="39" t="s">
        <v>12</v>
      </c>
      <c r="F201" s="142">
        <v>453313.18</v>
      </c>
      <c r="G201" s="151"/>
      <c r="J201" s="161"/>
    </row>
    <row r="202" spans="2:10" ht="29.25" customHeight="1">
      <c r="B202" s="149" t="s">
        <v>64</v>
      </c>
      <c r="C202" s="34">
        <v>45741</v>
      </c>
      <c r="D202" s="75" t="s">
        <v>55</v>
      </c>
      <c r="E202" s="39" t="s">
        <v>12</v>
      </c>
      <c r="F202" s="142">
        <v>453321.18</v>
      </c>
      <c r="G202" s="151"/>
      <c r="J202" s="161"/>
    </row>
    <row r="203" spans="2:10" ht="29.25" customHeight="1">
      <c r="B203" s="149" t="s">
        <v>65</v>
      </c>
      <c r="C203" s="34">
        <v>45741</v>
      </c>
      <c r="D203" s="75" t="s">
        <v>66</v>
      </c>
      <c r="E203" s="39" t="s">
        <v>12</v>
      </c>
      <c r="F203" s="142">
        <v>506940.21</v>
      </c>
      <c r="G203" s="151"/>
      <c r="J203" s="161"/>
    </row>
    <row r="204" spans="2:10" ht="29.25" customHeight="1">
      <c r="B204" s="149" t="s">
        <v>67</v>
      </c>
      <c r="C204" s="34">
        <v>45741</v>
      </c>
      <c r="D204" s="75" t="s">
        <v>66</v>
      </c>
      <c r="E204" s="39" t="s">
        <v>12</v>
      </c>
      <c r="F204" s="142">
        <v>517560.21</v>
      </c>
      <c r="G204" s="151"/>
      <c r="J204" s="161"/>
    </row>
    <row r="205" spans="2:10" ht="29.25" customHeight="1">
      <c r="B205" s="149" t="s">
        <v>68</v>
      </c>
      <c r="C205" s="34">
        <v>45741</v>
      </c>
      <c r="D205" s="75" t="s">
        <v>66</v>
      </c>
      <c r="E205" s="39" t="s">
        <v>12</v>
      </c>
      <c r="F205" s="142">
        <v>441799.14</v>
      </c>
      <c r="G205" s="151"/>
      <c r="J205" s="161"/>
    </row>
    <row r="206" spans="2:10" ht="29.25" customHeight="1">
      <c r="B206" s="149" t="s">
        <v>69</v>
      </c>
      <c r="C206" s="34">
        <v>45741</v>
      </c>
      <c r="D206" s="75" t="s">
        <v>66</v>
      </c>
      <c r="E206" s="39" t="s">
        <v>12</v>
      </c>
      <c r="F206" s="142">
        <v>529360.21</v>
      </c>
      <c r="G206" s="151"/>
      <c r="J206" s="161"/>
    </row>
    <row r="207" spans="2:10" ht="29.25" customHeight="1">
      <c r="B207" s="149" t="s">
        <v>70</v>
      </c>
      <c r="C207" s="34">
        <v>45741</v>
      </c>
      <c r="D207" s="75" t="s">
        <v>66</v>
      </c>
      <c r="E207" s="39" t="s">
        <v>12</v>
      </c>
      <c r="F207" s="142">
        <v>429999.14</v>
      </c>
      <c r="G207" s="151"/>
      <c r="J207" s="161"/>
    </row>
    <row r="208" spans="2:10" ht="29.25" customHeight="1">
      <c r="B208" s="149" t="s">
        <v>71</v>
      </c>
      <c r="C208" s="34">
        <v>45741</v>
      </c>
      <c r="D208" s="75" t="s">
        <v>66</v>
      </c>
      <c r="E208" s="39" t="s">
        <v>12</v>
      </c>
      <c r="F208" s="142">
        <v>445339.14</v>
      </c>
      <c r="G208" s="151"/>
      <c r="J208" s="161"/>
    </row>
    <row r="209" spans="2:10" ht="29.25" customHeight="1">
      <c r="B209" s="149" t="s">
        <v>72</v>
      </c>
      <c r="C209" s="34">
        <v>45741</v>
      </c>
      <c r="D209" s="75" t="s">
        <v>66</v>
      </c>
      <c r="E209" s="39" t="s">
        <v>12</v>
      </c>
      <c r="F209" s="142">
        <v>458319.14</v>
      </c>
      <c r="G209" s="151"/>
      <c r="J209" s="161"/>
    </row>
    <row r="210" spans="2:10" ht="29.25" customHeight="1">
      <c r="B210" s="149" t="s">
        <v>73</v>
      </c>
      <c r="C210" s="34">
        <v>45741</v>
      </c>
      <c r="D210" s="75" t="s">
        <v>66</v>
      </c>
      <c r="E210" s="39" t="s">
        <v>12</v>
      </c>
      <c r="F210" s="142">
        <v>422883.74</v>
      </c>
      <c r="G210" s="151"/>
      <c r="J210" s="161"/>
    </row>
    <row r="211" spans="2:10" ht="29.25" customHeight="1">
      <c r="B211" s="149" t="s">
        <v>74</v>
      </c>
      <c r="C211" s="34">
        <v>45741</v>
      </c>
      <c r="D211" s="75" t="s">
        <v>66</v>
      </c>
      <c r="E211" s="39" t="s">
        <v>12</v>
      </c>
      <c r="F211" s="142">
        <v>422883.74</v>
      </c>
      <c r="G211" s="151"/>
      <c r="J211" s="161"/>
    </row>
    <row r="212" spans="2:10" ht="29.25" customHeight="1">
      <c r="B212" s="149" t="s">
        <v>75</v>
      </c>
      <c r="C212" s="34">
        <v>45741</v>
      </c>
      <c r="D212" s="75" t="s">
        <v>66</v>
      </c>
      <c r="E212" s="39" t="s">
        <v>12</v>
      </c>
      <c r="F212" s="142">
        <v>422883.74</v>
      </c>
      <c r="G212" s="151"/>
      <c r="J212" s="161"/>
    </row>
    <row r="213" spans="2:10" ht="29.25" customHeight="1">
      <c r="B213" s="83" t="s">
        <v>76</v>
      </c>
      <c r="C213" s="34">
        <v>45737</v>
      </c>
      <c r="D213" s="49" t="s">
        <v>77</v>
      </c>
      <c r="E213" s="63" t="s">
        <v>78</v>
      </c>
      <c r="F213" s="142">
        <v>13680</v>
      </c>
      <c r="G213" s="151"/>
      <c r="J213" s="161"/>
    </row>
    <row r="214" spans="2:10" ht="29.25" customHeight="1">
      <c r="B214" s="149" t="s">
        <v>79</v>
      </c>
      <c r="C214" s="34">
        <v>45741</v>
      </c>
      <c r="D214" s="63" t="s">
        <v>80</v>
      </c>
      <c r="E214" s="63" t="s">
        <v>81</v>
      </c>
      <c r="F214" s="124">
        <v>1912800</v>
      </c>
      <c r="G214" s="151"/>
      <c r="J214" s="161"/>
    </row>
    <row r="215" spans="2:10" ht="29.25" customHeight="1">
      <c r="B215" s="149" t="s">
        <v>82</v>
      </c>
      <c r="C215" s="34">
        <v>45741</v>
      </c>
      <c r="D215" s="63" t="s">
        <v>80</v>
      </c>
      <c r="E215" s="63" t="s">
        <v>81</v>
      </c>
      <c r="F215" s="124">
        <v>2391000</v>
      </c>
      <c r="G215" s="151"/>
      <c r="J215" s="161"/>
    </row>
    <row r="216" spans="2:10" ht="29.25" customHeight="1">
      <c r="B216" s="149" t="s">
        <v>83</v>
      </c>
      <c r="C216" s="34">
        <v>45741</v>
      </c>
      <c r="D216" s="63" t="s">
        <v>80</v>
      </c>
      <c r="E216" s="63" t="s">
        <v>81</v>
      </c>
      <c r="F216" s="124">
        <v>1912800</v>
      </c>
      <c r="G216" s="151"/>
      <c r="J216" s="161"/>
    </row>
    <row r="217" spans="2:10" ht="29.25" customHeight="1">
      <c r="B217" s="149" t="s">
        <v>84</v>
      </c>
      <c r="C217" s="34">
        <v>45723</v>
      </c>
      <c r="D217" s="63" t="s">
        <v>85</v>
      </c>
      <c r="E217" s="63" t="s">
        <v>86</v>
      </c>
      <c r="F217" s="124">
        <v>1116280</v>
      </c>
      <c r="G217" s="151"/>
      <c r="J217" s="161"/>
    </row>
    <row r="218" spans="2:10" ht="29.25" customHeight="1">
      <c r="B218" s="149" t="s">
        <v>87</v>
      </c>
      <c r="C218" s="34">
        <v>45747</v>
      </c>
      <c r="D218" s="63" t="s">
        <v>88</v>
      </c>
      <c r="E218" s="63" t="s">
        <v>78</v>
      </c>
      <c r="F218" s="124">
        <v>16992</v>
      </c>
      <c r="G218" s="151"/>
      <c r="J218" s="161"/>
    </row>
    <row r="219" spans="2:10" ht="29.25" customHeight="1">
      <c r="B219" s="149" t="s">
        <v>89</v>
      </c>
      <c r="C219" s="34">
        <v>45742</v>
      </c>
      <c r="D219" s="63" t="s">
        <v>90</v>
      </c>
      <c r="E219" s="63" t="s">
        <v>91</v>
      </c>
      <c r="F219" s="104">
        <v>198400</v>
      </c>
      <c r="G219" s="151"/>
      <c r="J219" s="161"/>
    </row>
    <row r="220" spans="2:10" ht="29.25" customHeight="1">
      <c r="B220" s="149" t="s">
        <v>92</v>
      </c>
      <c r="C220" s="34">
        <v>45747</v>
      </c>
      <c r="D220" s="63" t="s">
        <v>93</v>
      </c>
      <c r="E220" s="63" t="s">
        <v>81</v>
      </c>
      <c r="F220" s="185">
        <v>1912800</v>
      </c>
      <c r="G220" s="151"/>
      <c r="J220" s="161"/>
    </row>
    <row r="221" spans="2:10" ht="29.25" customHeight="1">
      <c r="B221" s="149" t="s">
        <v>94</v>
      </c>
      <c r="C221" s="34">
        <v>45742</v>
      </c>
      <c r="D221" s="63" t="s">
        <v>95</v>
      </c>
      <c r="E221" s="63" t="s">
        <v>81</v>
      </c>
      <c r="F221" s="185">
        <v>1912800</v>
      </c>
      <c r="G221" s="151"/>
      <c r="J221" s="161"/>
    </row>
    <row r="222" spans="2:10" ht="29.25" customHeight="1">
      <c r="B222" s="149" t="s">
        <v>96</v>
      </c>
      <c r="C222" s="34">
        <v>45743</v>
      </c>
      <c r="D222" t="s">
        <v>97</v>
      </c>
      <c r="E222" s="63" t="s">
        <v>81</v>
      </c>
      <c r="F222" s="178">
        <v>1195500</v>
      </c>
      <c r="G222" s="151"/>
      <c r="J222" s="161"/>
    </row>
    <row r="223" spans="2:10" ht="29.25" customHeight="1">
      <c r="B223" s="83" t="s">
        <v>98</v>
      </c>
      <c r="C223" s="34">
        <v>45742</v>
      </c>
      <c r="D223" s="33" t="s">
        <v>99</v>
      </c>
      <c r="E223" s="63" t="s">
        <v>100</v>
      </c>
      <c r="F223" s="32">
        <v>2320800</v>
      </c>
      <c r="G223" s="151"/>
      <c r="J223" s="161"/>
    </row>
    <row r="224" spans="2:10" ht="29.25" customHeight="1">
      <c r="B224" s="83" t="s">
        <v>101</v>
      </c>
      <c r="C224" s="34">
        <v>45743</v>
      </c>
      <c r="D224" t="s">
        <v>99</v>
      </c>
      <c r="E224" s="63" t="s">
        <v>81</v>
      </c>
      <c r="F224" s="32">
        <v>2869200</v>
      </c>
      <c r="G224" s="151"/>
      <c r="J224" s="161"/>
    </row>
    <row r="225" spans="2:10" ht="29.25" customHeight="1">
      <c r="B225" s="83" t="s">
        <v>102</v>
      </c>
      <c r="C225" s="34">
        <v>45747</v>
      </c>
      <c r="D225" s="33" t="s">
        <v>103</v>
      </c>
      <c r="E225" s="63" t="s">
        <v>43</v>
      </c>
      <c r="F225" s="178">
        <v>42539.38</v>
      </c>
      <c r="G225" s="151"/>
      <c r="J225" s="161"/>
    </row>
    <row r="226" spans="2:10" ht="29.25" customHeight="1">
      <c r="B226" s="83" t="s">
        <v>104</v>
      </c>
      <c r="C226" s="34">
        <v>45747</v>
      </c>
      <c r="D226" s="33" t="s">
        <v>103</v>
      </c>
      <c r="E226" s="63" t="s">
        <v>43</v>
      </c>
      <c r="F226" s="178">
        <v>117414.97</v>
      </c>
      <c r="G226" s="151"/>
      <c r="J226" s="161"/>
    </row>
    <row r="227" spans="2:10" ht="29.25" customHeight="1">
      <c r="B227" s="83" t="s">
        <v>105</v>
      </c>
      <c r="C227" s="34">
        <v>45747</v>
      </c>
      <c r="D227" s="33" t="s">
        <v>103</v>
      </c>
      <c r="E227" s="63" t="s">
        <v>43</v>
      </c>
      <c r="F227" s="178">
        <v>11072.09</v>
      </c>
      <c r="G227" s="151"/>
      <c r="J227" s="161"/>
    </row>
    <row r="228" spans="2:10" ht="29.25" customHeight="1">
      <c r="B228" s="83" t="s">
        <v>106</v>
      </c>
      <c r="C228" s="34">
        <v>45747</v>
      </c>
      <c r="D228" s="33" t="s">
        <v>103</v>
      </c>
      <c r="E228" s="63" t="s">
        <v>43</v>
      </c>
      <c r="F228" s="178">
        <v>619269.65</v>
      </c>
      <c r="G228" s="151"/>
      <c r="J228" s="161"/>
    </row>
    <row r="229" spans="2:10" ht="29.25" customHeight="1">
      <c r="B229" s="83" t="s">
        <v>107</v>
      </c>
      <c r="C229" s="34">
        <v>45747</v>
      </c>
      <c r="D229" s="33" t="s">
        <v>103</v>
      </c>
      <c r="E229" s="63" t="s">
        <v>43</v>
      </c>
      <c r="F229" s="178">
        <v>131.13999999999999</v>
      </c>
      <c r="G229" s="151"/>
      <c r="J229" s="161"/>
    </row>
    <row r="230" spans="2:10" ht="29.25" customHeight="1">
      <c r="B230" s="83" t="s">
        <v>108</v>
      </c>
      <c r="C230" s="34">
        <v>45747</v>
      </c>
      <c r="D230" s="33" t="s">
        <v>103</v>
      </c>
      <c r="E230" s="63" t="s">
        <v>43</v>
      </c>
      <c r="F230" s="178">
        <v>2145.34</v>
      </c>
      <c r="G230" s="151"/>
      <c r="J230" s="161"/>
    </row>
    <row r="231" spans="2:10" ht="29.25" customHeight="1">
      <c r="B231" s="83" t="s">
        <v>109</v>
      </c>
      <c r="C231" s="34">
        <v>45743</v>
      </c>
      <c r="D231" s="49" t="s">
        <v>110</v>
      </c>
      <c r="E231" s="63" t="s">
        <v>12</v>
      </c>
      <c r="F231" s="178">
        <v>4972543.5999999996</v>
      </c>
      <c r="G231" s="151"/>
      <c r="J231" s="161"/>
    </row>
    <row r="232" spans="2:10" ht="29.25" customHeight="1">
      <c r="B232" s="162" t="s">
        <v>111</v>
      </c>
      <c r="C232" s="34">
        <v>45727</v>
      </c>
      <c r="D232" s="49" t="s">
        <v>88</v>
      </c>
      <c r="E232" s="63" t="s">
        <v>78</v>
      </c>
      <c r="F232" s="178">
        <v>46728</v>
      </c>
      <c r="G232" s="151"/>
      <c r="J232" s="161"/>
    </row>
    <row r="233" spans="2:10" ht="29.25" customHeight="1">
      <c r="B233" s="231" t="s">
        <v>36</v>
      </c>
      <c r="C233" s="34">
        <v>45747</v>
      </c>
      <c r="D233" s="49" t="s">
        <v>112</v>
      </c>
      <c r="E233" s="63" t="s">
        <v>113</v>
      </c>
      <c r="F233" s="178">
        <v>82600</v>
      </c>
      <c r="G233" s="151"/>
      <c r="J233" s="161"/>
    </row>
    <row r="234" spans="2:10" ht="18" thickBot="1">
      <c r="B234" s="245"/>
      <c r="C234" s="246"/>
      <c r="D234" s="246"/>
      <c r="E234" s="246"/>
      <c r="F234" s="247"/>
      <c r="G234" s="61">
        <f>SUM(F16:F233)</f>
        <v>196762211.25100017</v>
      </c>
      <c r="H234" s="2"/>
      <c r="I234" s="2"/>
    </row>
    <row r="235" spans="2:10" ht="17.25">
      <c r="G235" s="19"/>
      <c r="H235" s="2"/>
      <c r="I235" s="2"/>
    </row>
    <row r="236" spans="2:10" ht="17.25">
      <c r="G236" s="19"/>
      <c r="H236" s="2"/>
      <c r="I236" s="2"/>
    </row>
    <row r="237" spans="2:10">
      <c r="B237" s="76"/>
      <c r="C237" s="77"/>
      <c r="D237" s="78"/>
      <c r="E237" s="78"/>
      <c r="F237" s="79"/>
      <c r="G237" s="106"/>
    </row>
    <row r="238" spans="2:10" ht="17.25">
      <c r="B238" s="233" t="s">
        <v>115</v>
      </c>
      <c r="C238" s="233"/>
      <c r="D238" s="248" t="s">
        <v>116</v>
      </c>
      <c r="E238" s="248"/>
      <c r="F238" s="80" t="s">
        <v>117</v>
      </c>
      <c r="G238" s="19"/>
      <c r="H238" s="147"/>
    </row>
    <row r="239" spans="2:10">
      <c r="B239" s="236" t="s">
        <v>118</v>
      </c>
      <c r="C239" s="236"/>
      <c r="D239" s="236" t="s">
        <v>119</v>
      </c>
      <c r="E239" s="236"/>
      <c r="F239" s="80" t="s">
        <v>120</v>
      </c>
      <c r="G239" s="106"/>
      <c r="H239" s="147"/>
    </row>
    <row r="240" spans="2:10">
      <c r="B240" s="236" t="s">
        <v>121</v>
      </c>
      <c r="C240" s="236"/>
      <c r="D240" s="236" t="s">
        <v>347</v>
      </c>
      <c r="E240" s="236"/>
      <c r="F240" s="80" t="s">
        <v>123</v>
      </c>
      <c r="G240" s="80"/>
      <c r="H240" s="147"/>
    </row>
    <row r="241" spans="7:7">
      <c r="G241" s="80"/>
    </row>
    <row r="243" spans="7:7">
      <c r="G243" s="80"/>
    </row>
    <row r="244" spans="7:7">
      <c r="G244" s="80"/>
    </row>
    <row r="246" spans="7:7">
      <c r="G246" s="5"/>
    </row>
    <row r="247" spans="7:7" ht="22.5">
      <c r="G247" s="94"/>
    </row>
    <row r="248" spans="7:7" ht="22.5">
      <c r="G248" s="81"/>
    </row>
    <row r="249" spans="7:7" ht="22.5">
      <c r="G249" s="81"/>
    </row>
  </sheetData>
  <sortState xmlns:xlrd2="http://schemas.microsoft.com/office/spreadsheetml/2017/richdata2" ref="B16:G155">
    <sortCondition ref="C16:C155"/>
  </sortState>
  <mergeCells count="11">
    <mergeCell ref="B239:C239"/>
    <mergeCell ref="D239:E239"/>
    <mergeCell ref="B240:C240"/>
    <mergeCell ref="D240:E240"/>
    <mergeCell ref="B9:G9"/>
    <mergeCell ref="B10:G10"/>
    <mergeCell ref="B11:G11"/>
    <mergeCell ref="B12:G12"/>
    <mergeCell ref="B234:F234"/>
    <mergeCell ref="B238:C238"/>
    <mergeCell ref="D238:E238"/>
  </mergeCells>
  <conditionalFormatting sqref="B155">
    <cfRule type="duplicateValues" dxfId="25" priority="649"/>
  </conditionalFormatting>
  <conditionalFormatting sqref="B163:B164 B159">
    <cfRule type="duplicateValues" dxfId="24" priority="867"/>
  </conditionalFormatting>
  <conditionalFormatting sqref="B165 B224">
    <cfRule type="duplicateValues" dxfId="23" priority="22"/>
  </conditionalFormatting>
  <conditionalFormatting sqref="B158">
    <cfRule type="duplicateValues" dxfId="22" priority="1031"/>
  </conditionalFormatting>
  <conditionalFormatting sqref="B161">
    <cfRule type="duplicateValues" dxfId="21" priority="1064"/>
  </conditionalFormatting>
  <conditionalFormatting sqref="B156:B157">
    <cfRule type="duplicateValues" dxfId="20" priority="1084"/>
  </conditionalFormatting>
  <conditionalFormatting sqref="B162">
    <cfRule type="duplicateValues" dxfId="19" priority="1197"/>
  </conditionalFormatting>
  <conditionalFormatting sqref="B177:B185">
    <cfRule type="duplicateValues" dxfId="18" priority="13"/>
  </conditionalFormatting>
  <conditionalFormatting sqref="B186:B188 B191:B198">
    <cfRule type="duplicateValues" dxfId="17" priority="12"/>
  </conditionalFormatting>
  <conditionalFormatting sqref="B199:B215">
    <cfRule type="duplicateValues" dxfId="16" priority="11"/>
  </conditionalFormatting>
  <conditionalFormatting sqref="B189">
    <cfRule type="duplicateValues" dxfId="15" priority="10"/>
  </conditionalFormatting>
  <conditionalFormatting sqref="B190">
    <cfRule type="duplicateValues" dxfId="14" priority="9"/>
  </conditionalFormatting>
  <conditionalFormatting sqref="B216">
    <cfRule type="duplicateValues" dxfId="13" priority="14"/>
  </conditionalFormatting>
  <conditionalFormatting sqref="B166:B176">
    <cfRule type="duplicateValues" dxfId="12" priority="15"/>
  </conditionalFormatting>
  <conditionalFormatting sqref="B217:B218">
    <cfRule type="duplicateValues" dxfId="11" priority="16"/>
  </conditionalFormatting>
  <conditionalFormatting sqref="B219">
    <cfRule type="duplicateValues" dxfId="10" priority="8"/>
  </conditionalFormatting>
  <conditionalFormatting sqref="B222">
    <cfRule type="duplicateValues" dxfId="9" priority="6"/>
  </conditionalFormatting>
  <conditionalFormatting sqref="B220:B221">
    <cfRule type="duplicateValues" dxfId="8" priority="7"/>
  </conditionalFormatting>
  <conditionalFormatting sqref="B223">
    <cfRule type="duplicateValues" dxfId="7" priority="5"/>
  </conditionalFormatting>
  <conditionalFormatting sqref="B225:B230">
    <cfRule type="duplicateValues" dxfId="6" priority="4"/>
  </conditionalFormatting>
  <conditionalFormatting sqref="B231">
    <cfRule type="duplicateValues" dxfId="5" priority="3"/>
  </conditionalFormatting>
  <conditionalFormatting sqref="B232">
    <cfRule type="duplicateValues" dxfId="4" priority="2"/>
  </conditionalFormatting>
  <conditionalFormatting sqref="B160">
    <cfRule type="duplicateValues" dxfId="3" priority="1283"/>
  </conditionalFormatting>
  <conditionalFormatting sqref="B233">
    <cfRule type="duplicateValues" dxfId="2" priority="1"/>
  </conditionalFormatting>
  <pageMargins left="0" right="0" top="0.15748031496062992" bottom="0.94488188976377963" header="0.31496062992125984" footer="0.31496062992125984"/>
  <pageSetup scale="51" fitToHeight="0" orientation="portrait" verticalDpi="0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E1B1-6729-482C-AC10-485FA1274797}">
  <dimension ref="A1:F89"/>
  <sheetViews>
    <sheetView topLeftCell="A11" workbookViewId="0">
      <selection activeCell="B12" sqref="B12"/>
    </sheetView>
  </sheetViews>
  <sheetFormatPr defaultColWidth="11.42578125" defaultRowHeight="14.25"/>
  <cols>
    <col min="1" max="1" width="19.42578125" customWidth="1"/>
    <col min="2" max="2" width="14.5703125" bestFit="1" customWidth="1"/>
    <col min="3" max="3" width="13.5703125" bestFit="1" customWidth="1"/>
    <col min="4" max="4" width="24.42578125" customWidth="1"/>
    <col min="5" max="5" width="14.5703125" style="30" bestFit="1" customWidth="1"/>
  </cols>
  <sheetData>
    <row r="1" spans="1:6" ht="18" thickBot="1">
      <c r="A1" s="173" t="s">
        <v>172</v>
      </c>
      <c r="B1" s="213">
        <v>890156.6</v>
      </c>
      <c r="D1" s="225" t="s">
        <v>172</v>
      </c>
      <c r="E1" s="30">
        <v>890156.6</v>
      </c>
      <c r="F1" s="6">
        <f>+E1-B1</f>
        <v>0</v>
      </c>
    </row>
    <row r="2" spans="1:6" ht="18" thickBot="1">
      <c r="A2" s="209" t="s">
        <v>11</v>
      </c>
      <c r="B2" s="142">
        <v>4946999.9800000004</v>
      </c>
      <c r="D2" s="227" t="s">
        <v>348</v>
      </c>
      <c r="E2" s="30">
        <v>4946999.9800000023</v>
      </c>
      <c r="F2" s="6">
        <f t="shared" ref="F2:F66" si="0">+E2-B2</f>
        <v>0</v>
      </c>
    </row>
    <row r="3" spans="1:6" ht="17.25">
      <c r="A3" s="135" t="s">
        <v>330</v>
      </c>
      <c r="B3" s="124">
        <v>1735839</v>
      </c>
      <c r="D3" s="229" t="s">
        <v>349</v>
      </c>
      <c r="E3" s="30">
        <v>1735839</v>
      </c>
      <c r="F3" s="6">
        <f t="shared" si="0"/>
        <v>0</v>
      </c>
    </row>
    <row r="4" spans="1:6" ht="17.25">
      <c r="A4" s="211" t="s">
        <v>23</v>
      </c>
      <c r="B4" s="142">
        <v>449935.2</v>
      </c>
      <c r="D4" s="198" t="s">
        <v>23</v>
      </c>
      <c r="E4" s="30">
        <v>449935.20000000298</v>
      </c>
      <c r="F4" s="6">
        <f t="shared" si="0"/>
        <v>2.9685907065868378E-9</v>
      </c>
    </row>
    <row r="5" spans="1:6" ht="17.25">
      <c r="A5" s="135" t="s">
        <v>280</v>
      </c>
      <c r="B5" s="125">
        <v>740013</v>
      </c>
      <c r="D5" s="200" t="s">
        <v>280</v>
      </c>
      <c r="E5" s="30">
        <v>740013</v>
      </c>
      <c r="F5" s="6">
        <f t="shared" si="0"/>
        <v>0</v>
      </c>
    </row>
    <row r="6" spans="1:6" ht="17.25">
      <c r="A6" s="209" t="s">
        <v>26</v>
      </c>
      <c r="B6" s="142">
        <v>5085824.63</v>
      </c>
      <c r="D6" s="198" t="s">
        <v>304</v>
      </c>
      <c r="E6" s="30">
        <v>5085824.6300000008</v>
      </c>
      <c r="F6" s="6">
        <f t="shared" si="0"/>
        <v>0</v>
      </c>
    </row>
    <row r="7" spans="1:6" ht="17.25">
      <c r="A7" s="135" t="s">
        <v>32</v>
      </c>
      <c r="B7" s="124">
        <v>2002431.79</v>
      </c>
      <c r="D7" s="229" t="s">
        <v>350</v>
      </c>
      <c r="E7" s="30">
        <v>2002431.7899999996</v>
      </c>
      <c r="F7" s="6">
        <f t="shared" si="0"/>
        <v>0</v>
      </c>
    </row>
    <row r="8" spans="1:6" ht="17.25">
      <c r="A8" s="175" t="s">
        <v>268</v>
      </c>
      <c r="B8" s="132">
        <v>2913956.43</v>
      </c>
      <c r="D8" s="198" t="s">
        <v>268</v>
      </c>
      <c r="E8" s="30">
        <v>2913956.43</v>
      </c>
      <c r="F8" s="6">
        <f t="shared" si="0"/>
        <v>0</v>
      </c>
    </row>
    <row r="9" spans="1:6" ht="17.25">
      <c r="A9" s="121" t="s">
        <v>141</v>
      </c>
      <c r="B9" s="122">
        <v>582796.1</v>
      </c>
      <c r="D9" s="205" t="s">
        <v>141</v>
      </c>
      <c r="E9" s="30">
        <v>582796.1</v>
      </c>
      <c r="F9" s="6">
        <f t="shared" si="0"/>
        <v>0</v>
      </c>
    </row>
    <row r="10" spans="1:6" ht="17.25">
      <c r="A10" s="211" t="s">
        <v>37</v>
      </c>
      <c r="B10" s="124">
        <v>88500</v>
      </c>
      <c r="D10" s="198" t="s">
        <v>37</v>
      </c>
      <c r="E10" s="30">
        <v>88500</v>
      </c>
      <c r="F10" s="6">
        <f t="shared" si="0"/>
        <v>0</v>
      </c>
    </row>
    <row r="11" spans="1:6" ht="17.25">
      <c r="A11" s="121" t="s">
        <v>152</v>
      </c>
      <c r="B11" s="122">
        <v>476468.9</v>
      </c>
      <c r="D11" s="197" t="s">
        <v>152</v>
      </c>
      <c r="E11" s="30">
        <v>476468.9</v>
      </c>
      <c r="F11" s="6">
        <f t="shared" si="0"/>
        <v>0</v>
      </c>
    </row>
    <row r="12" spans="1:6" ht="17.25">
      <c r="A12" s="135" t="s">
        <v>338</v>
      </c>
      <c r="B12" s="142">
        <v>6221670.3099999996</v>
      </c>
      <c r="D12" s="202" t="s">
        <v>338</v>
      </c>
      <c r="E12" s="30">
        <v>6221670.3300000001</v>
      </c>
      <c r="F12" s="6">
        <f t="shared" si="0"/>
        <v>2.0000000484287739E-2</v>
      </c>
    </row>
    <row r="13" spans="1:6" ht="17.25">
      <c r="A13" s="135" t="s">
        <v>295</v>
      </c>
      <c r="B13" s="125">
        <v>1790383.57</v>
      </c>
      <c r="D13" s="226" t="s">
        <v>295</v>
      </c>
      <c r="E13" s="30">
        <v>1790383.5700000003</v>
      </c>
      <c r="F13" s="6">
        <f t="shared" si="0"/>
        <v>0</v>
      </c>
    </row>
    <row r="14" spans="1:6" ht="17.25">
      <c r="A14" s="211" t="s">
        <v>40</v>
      </c>
      <c r="B14" s="221">
        <v>590520</v>
      </c>
      <c r="D14" s="203" t="s">
        <v>40</v>
      </c>
      <c r="E14" s="30">
        <v>590520</v>
      </c>
      <c r="F14" s="6">
        <f t="shared" si="0"/>
        <v>0</v>
      </c>
    </row>
    <row r="15" spans="1:6" ht="17.25">
      <c r="A15" s="121" t="s">
        <v>228</v>
      </c>
      <c r="B15" s="124">
        <v>720272</v>
      </c>
      <c r="D15" s="198" t="s">
        <v>228</v>
      </c>
      <c r="E15" s="30">
        <v>720272</v>
      </c>
      <c r="F15" s="6">
        <f t="shared" si="0"/>
        <v>0</v>
      </c>
    </row>
    <row r="16" spans="1:6" ht="17.25">
      <c r="A16" s="121" t="s">
        <v>181</v>
      </c>
      <c r="B16" s="127">
        <v>50000</v>
      </c>
      <c r="D16" s="198" t="s">
        <v>181</v>
      </c>
      <c r="E16" s="30">
        <v>50000</v>
      </c>
      <c r="F16" s="6">
        <f t="shared" si="0"/>
        <v>0</v>
      </c>
    </row>
    <row r="17" spans="1:6" ht="17.25">
      <c r="A17" s="211" t="s">
        <v>346</v>
      </c>
      <c r="B17" s="142">
        <v>368399.87</v>
      </c>
      <c r="D17" s="198" t="s">
        <v>351</v>
      </c>
      <c r="E17" s="30">
        <v>368399.87</v>
      </c>
      <c r="F17" s="6">
        <f t="shared" si="0"/>
        <v>0</v>
      </c>
    </row>
    <row r="18" spans="1:6" ht="17.25">
      <c r="A18" s="121" t="s">
        <v>260</v>
      </c>
      <c r="B18" s="125">
        <v>600006.40000000002</v>
      </c>
      <c r="D18" s="197" t="s">
        <v>260</v>
      </c>
      <c r="E18" s="30">
        <v>600006.40000000002</v>
      </c>
      <c r="F18" s="6">
        <f t="shared" si="0"/>
        <v>0</v>
      </c>
    </row>
    <row r="19" spans="1:6" ht="17.25">
      <c r="A19" s="121" t="s">
        <v>250</v>
      </c>
      <c r="B19" s="125">
        <v>311520</v>
      </c>
      <c r="D19" s="197" t="s">
        <v>250</v>
      </c>
      <c r="E19" s="30">
        <v>311520</v>
      </c>
      <c r="F19" s="6">
        <f t="shared" si="0"/>
        <v>0</v>
      </c>
    </row>
    <row r="20" spans="1:6" ht="17.25">
      <c r="A20" s="121" t="s">
        <v>161</v>
      </c>
      <c r="B20" s="125">
        <v>2242000</v>
      </c>
      <c r="D20" s="198" t="s">
        <v>352</v>
      </c>
      <c r="E20" s="30">
        <v>2242000</v>
      </c>
      <c r="F20" s="6">
        <f t="shared" si="0"/>
        <v>0</v>
      </c>
    </row>
    <row r="21" spans="1:6" ht="17.25">
      <c r="A21" s="121" t="s">
        <v>247</v>
      </c>
      <c r="B21" s="125">
        <v>70800</v>
      </c>
      <c r="D21" s="198" t="s">
        <v>247</v>
      </c>
      <c r="E21" s="30">
        <v>70800</v>
      </c>
      <c r="F21" s="6">
        <f t="shared" si="0"/>
        <v>0</v>
      </c>
    </row>
    <row r="22" spans="1:6" ht="17.25">
      <c r="A22" s="211" t="s">
        <v>95</v>
      </c>
      <c r="B22" s="124">
        <v>1912800</v>
      </c>
      <c r="D22" s="198" t="s">
        <v>95</v>
      </c>
      <c r="E22" s="30">
        <v>1912800</v>
      </c>
      <c r="F22" s="6">
        <f t="shared" si="0"/>
        <v>0</v>
      </c>
    </row>
    <row r="23" spans="1:6" ht="17.25">
      <c r="A23" s="211" t="s">
        <v>85</v>
      </c>
      <c r="B23" s="124">
        <v>1116280</v>
      </c>
      <c r="D23" s="229" t="s">
        <v>85</v>
      </c>
      <c r="E23" s="30">
        <v>1116280</v>
      </c>
      <c r="F23" s="6">
        <f t="shared" si="0"/>
        <v>0</v>
      </c>
    </row>
    <row r="24" spans="1:6" ht="17.25">
      <c r="A24" s="211" t="s">
        <v>42</v>
      </c>
      <c r="B24" s="124">
        <v>69956.91</v>
      </c>
      <c r="D24" s="199" t="s">
        <v>353</v>
      </c>
      <c r="E24" s="30">
        <v>69956.910000000149</v>
      </c>
      <c r="F24" s="6">
        <f t="shared" si="0"/>
        <v>1.4551915228366852E-10</v>
      </c>
    </row>
    <row r="25" spans="1:6" ht="17.25">
      <c r="A25" s="210" t="s">
        <v>103</v>
      </c>
      <c r="B25" s="142">
        <v>792572.57</v>
      </c>
      <c r="D25" s="200" t="s">
        <v>354</v>
      </c>
      <c r="E25" s="30">
        <v>792572.57000000402</v>
      </c>
      <c r="F25" s="6">
        <f t="shared" si="0"/>
        <v>4.0745362639427185E-9</v>
      </c>
    </row>
    <row r="26" spans="1:6" ht="17.25">
      <c r="A26" s="135" t="s">
        <v>47</v>
      </c>
      <c r="B26" s="142">
        <v>46589.98</v>
      </c>
      <c r="C26" s="6"/>
      <c r="D26" s="197" t="s">
        <v>47</v>
      </c>
      <c r="E26" s="30">
        <v>46589.979999999981</v>
      </c>
      <c r="F26" s="6">
        <f t="shared" si="0"/>
        <v>0</v>
      </c>
    </row>
    <row r="27" spans="1:6" ht="17.25">
      <c r="A27" s="135" t="s">
        <v>51</v>
      </c>
      <c r="B27" s="142">
        <v>19514.04</v>
      </c>
      <c r="D27" s="198" t="s">
        <v>51</v>
      </c>
      <c r="E27" s="30">
        <v>19514.039999999979</v>
      </c>
      <c r="F27" s="6">
        <f t="shared" si="0"/>
        <v>0</v>
      </c>
    </row>
    <row r="28" spans="1:6" ht="17.25">
      <c r="A28" s="135" t="s">
        <v>276</v>
      </c>
      <c r="B28" s="125">
        <v>261960</v>
      </c>
      <c r="D28" s="202" t="s">
        <v>276</v>
      </c>
      <c r="E28" s="30">
        <v>261960</v>
      </c>
      <c r="F28" s="6">
        <f t="shared" si="0"/>
        <v>0</v>
      </c>
    </row>
    <row r="29" spans="1:6" ht="17.25">
      <c r="A29" s="211" t="s">
        <v>355</v>
      </c>
      <c r="B29" s="142">
        <v>600000</v>
      </c>
      <c r="D29" s="208" t="s">
        <v>355</v>
      </c>
      <c r="E29" s="30">
        <v>600000</v>
      </c>
      <c r="F29" s="6">
        <f t="shared" si="0"/>
        <v>0</v>
      </c>
    </row>
    <row r="30" spans="1:6" ht="17.25">
      <c r="A30" s="174" t="s">
        <v>237</v>
      </c>
      <c r="B30" s="132">
        <v>262500</v>
      </c>
      <c r="C30" s="6"/>
      <c r="D30" s="196" t="s">
        <v>237</v>
      </c>
      <c r="E30" s="30">
        <v>262500</v>
      </c>
      <c r="F30" s="6">
        <f t="shared" si="0"/>
        <v>0</v>
      </c>
    </row>
    <row r="31" spans="1:6" ht="17.25">
      <c r="A31" s="135" t="s">
        <v>283</v>
      </c>
      <c r="B31" s="125">
        <v>70800</v>
      </c>
      <c r="D31" s="206" t="s">
        <v>283</v>
      </c>
      <c r="E31" s="30">
        <v>70800</v>
      </c>
      <c r="F31" s="6">
        <f t="shared" si="0"/>
        <v>0</v>
      </c>
    </row>
    <row r="32" spans="1:6" ht="17.25">
      <c r="A32" s="121" t="s">
        <v>145</v>
      </c>
      <c r="B32" s="124">
        <v>175973.4</v>
      </c>
      <c r="D32" s="204" t="s">
        <v>145</v>
      </c>
      <c r="E32" s="30">
        <v>175973.4</v>
      </c>
      <c r="F32" s="6">
        <f t="shared" si="0"/>
        <v>0</v>
      </c>
    </row>
    <row r="33" spans="1:6" ht="17.25">
      <c r="A33" s="121" t="s">
        <v>232</v>
      </c>
      <c r="B33" s="127">
        <v>700700.58</v>
      </c>
      <c r="D33" s="204" t="s">
        <v>230</v>
      </c>
      <c r="E33" s="30">
        <v>700700.58000000007</v>
      </c>
      <c r="F33" s="6">
        <f t="shared" si="0"/>
        <v>0</v>
      </c>
    </row>
    <row r="34" spans="1:6" ht="17.25">
      <c r="A34" s="135" t="s">
        <v>290</v>
      </c>
      <c r="B34" s="125">
        <v>280000</v>
      </c>
      <c r="D34" s="204" t="s">
        <v>290</v>
      </c>
      <c r="E34" s="30">
        <v>280000</v>
      </c>
      <c r="F34" s="6">
        <f t="shared" si="0"/>
        <v>0</v>
      </c>
    </row>
    <row r="35" spans="1:6" ht="17.25">
      <c r="A35" s="174" t="s">
        <v>254</v>
      </c>
      <c r="B35" s="136">
        <v>851236.07</v>
      </c>
      <c r="D35" s="204" t="s">
        <v>254</v>
      </c>
      <c r="E35" s="30">
        <v>851236.07</v>
      </c>
      <c r="F35" s="6">
        <f t="shared" si="0"/>
        <v>0</v>
      </c>
    </row>
    <row r="36" spans="1:6" ht="17.25">
      <c r="A36" s="135" t="s">
        <v>302</v>
      </c>
      <c r="B36" s="125">
        <v>616953.21</v>
      </c>
      <c r="D36" s="204" t="s">
        <v>302</v>
      </c>
      <c r="E36" s="30">
        <v>616953.21</v>
      </c>
      <c r="F36" s="6">
        <f t="shared" si="0"/>
        <v>0</v>
      </c>
    </row>
    <row r="37" spans="1:6" ht="17.25">
      <c r="A37" s="174" t="s">
        <v>241</v>
      </c>
      <c r="B37" s="134">
        <v>64310</v>
      </c>
      <c r="D37" s="204" t="s">
        <v>241</v>
      </c>
      <c r="E37" s="30">
        <v>64310</v>
      </c>
      <c r="F37" s="6">
        <f t="shared" si="0"/>
        <v>0</v>
      </c>
    </row>
    <row r="38" spans="1:6" ht="17.25">
      <c r="A38" s="204" t="s">
        <v>356</v>
      </c>
      <c r="B38" s="30">
        <v>105143.99</v>
      </c>
      <c r="D38" s="204" t="s">
        <v>356</v>
      </c>
      <c r="E38" s="30">
        <v>105143.99</v>
      </c>
      <c r="F38" s="6">
        <f t="shared" si="0"/>
        <v>0</v>
      </c>
    </row>
    <row r="39" spans="1:6" ht="17.25">
      <c r="A39" s="174" t="s">
        <v>259</v>
      </c>
      <c r="B39" s="134">
        <v>118000</v>
      </c>
      <c r="D39" s="204" t="s">
        <v>259</v>
      </c>
      <c r="E39" s="30">
        <v>118000</v>
      </c>
      <c r="F39" s="6">
        <f t="shared" si="0"/>
        <v>0</v>
      </c>
    </row>
    <row r="40" spans="1:6" ht="17.25">
      <c r="A40" s="135" t="s">
        <v>53</v>
      </c>
      <c r="B40" s="142">
        <v>5082850</v>
      </c>
      <c r="D40" s="201" t="s">
        <v>53</v>
      </c>
      <c r="E40" s="30">
        <v>5082850.0000000019</v>
      </c>
      <c r="F40" s="6">
        <f t="shared" si="0"/>
        <v>0</v>
      </c>
    </row>
    <row r="41" spans="1:6" ht="17.25">
      <c r="A41" s="121" t="s">
        <v>138</v>
      </c>
      <c r="B41" s="122">
        <v>453295.58</v>
      </c>
      <c r="D41" s="201" t="s">
        <v>138</v>
      </c>
      <c r="E41" s="30">
        <v>453295.58</v>
      </c>
      <c r="F41" s="6">
        <f t="shared" si="0"/>
        <v>0</v>
      </c>
    </row>
    <row r="42" spans="1:6" ht="17.25">
      <c r="A42" s="135" t="s">
        <v>263</v>
      </c>
      <c r="B42" s="127">
        <v>111309.4</v>
      </c>
      <c r="D42" s="204" t="s">
        <v>263</v>
      </c>
      <c r="E42" s="30">
        <v>111309.40000000002</v>
      </c>
      <c r="F42" s="6">
        <f t="shared" si="0"/>
        <v>0</v>
      </c>
    </row>
    <row r="43" spans="1:6" ht="17.25">
      <c r="A43" s="209" t="s">
        <v>55</v>
      </c>
      <c r="B43" s="142">
        <v>4987112.37</v>
      </c>
      <c r="C43" s="6"/>
      <c r="D43" s="204" t="s">
        <v>55</v>
      </c>
      <c r="E43" s="30">
        <v>4987112.370000001</v>
      </c>
      <c r="F43" s="6">
        <f t="shared" si="0"/>
        <v>0</v>
      </c>
    </row>
    <row r="44" spans="1:6" ht="17.25">
      <c r="A44" s="209" t="s">
        <v>66</v>
      </c>
      <c r="B44" s="142">
        <v>4597968.41</v>
      </c>
      <c r="C44" s="6"/>
      <c r="D44" s="204" t="s">
        <v>357</v>
      </c>
      <c r="E44" s="30">
        <v>4597968.4100000057</v>
      </c>
      <c r="F44" s="6">
        <f t="shared" si="0"/>
        <v>0</v>
      </c>
    </row>
    <row r="45" spans="1:6" ht="17.25">
      <c r="A45" s="135" t="s">
        <v>244</v>
      </c>
      <c r="B45" s="125">
        <v>184080</v>
      </c>
      <c r="D45" s="196" t="s">
        <v>244</v>
      </c>
      <c r="E45" s="30">
        <v>184080</v>
      </c>
      <c r="F45" s="6">
        <f t="shared" si="0"/>
        <v>0</v>
      </c>
    </row>
    <row r="46" spans="1:6" ht="17.25">
      <c r="A46" s="121" t="s">
        <v>184</v>
      </c>
      <c r="B46" s="128">
        <v>19417531.579999998</v>
      </c>
      <c r="C46" s="6"/>
      <c r="D46" s="204" t="s">
        <v>184</v>
      </c>
      <c r="E46" s="30">
        <v>19417531.581000004</v>
      </c>
      <c r="F46" s="6">
        <f t="shared" si="0"/>
        <v>1.0000057518482208E-3</v>
      </c>
    </row>
    <row r="47" spans="1:6" ht="17.25">
      <c r="A47" s="39" t="s">
        <v>225</v>
      </c>
      <c r="B47" s="218">
        <v>8711.57</v>
      </c>
      <c r="D47" s="204" t="s">
        <v>225</v>
      </c>
      <c r="E47" s="30">
        <v>8711.57</v>
      </c>
      <c r="F47" s="6">
        <f t="shared" si="0"/>
        <v>0</v>
      </c>
    </row>
    <row r="48" spans="1:6" ht="17.25">
      <c r="A48" s="63" t="s">
        <v>77</v>
      </c>
      <c r="B48" s="190">
        <v>28842</v>
      </c>
      <c r="C48" s="6"/>
      <c r="D48" s="204" t="s">
        <v>358</v>
      </c>
      <c r="E48" s="30">
        <v>28842</v>
      </c>
      <c r="F48" s="6">
        <f t="shared" si="0"/>
        <v>0</v>
      </c>
    </row>
    <row r="49" spans="1:6" ht="17.25">
      <c r="A49" s="49" t="s">
        <v>309</v>
      </c>
      <c r="B49" s="214">
        <v>1663590</v>
      </c>
      <c r="C49" s="6"/>
      <c r="D49" s="204" t="s">
        <v>359</v>
      </c>
      <c r="E49" s="30">
        <v>1663590</v>
      </c>
      <c r="F49" s="6">
        <f t="shared" si="0"/>
        <v>0</v>
      </c>
    </row>
    <row r="50" spans="1:6" ht="17.25">
      <c r="A50" s="39" t="s">
        <v>147</v>
      </c>
      <c r="B50" s="217">
        <v>113073.5</v>
      </c>
      <c r="D50" s="201" t="s">
        <v>147</v>
      </c>
      <c r="E50" s="30">
        <v>113073.5</v>
      </c>
      <c r="F50" s="6">
        <f t="shared" si="0"/>
        <v>0</v>
      </c>
    </row>
    <row r="51" spans="1:6" ht="17.25">
      <c r="A51" s="49" t="s">
        <v>299</v>
      </c>
      <c r="B51" s="214">
        <v>1057132.5</v>
      </c>
      <c r="C51" s="6"/>
      <c r="D51" s="204" t="s">
        <v>299</v>
      </c>
      <c r="E51" s="30">
        <v>1057132.5</v>
      </c>
      <c r="F51" s="6">
        <f t="shared" si="0"/>
        <v>0</v>
      </c>
    </row>
    <row r="52" spans="1:6" ht="17.25">
      <c r="A52" s="49" t="s">
        <v>266</v>
      </c>
      <c r="B52" s="218">
        <v>15576</v>
      </c>
      <c r="D52" s="207" t="s">
        <v>266</v>
      </c>
      <c r="E52" s="30">
        <v>15576</v>
      </c>
      <c r="F52" s="6">
        <f t="shared" si="0"/>
        <v>0</v>
      </c>
    </row>
    <row r="53" spans="1:6" ht="17.25">
      <c r="A53" s="49" t="s">
        <v>288</v>
      </c>
      <c r="B53" s="214">
        <v>69620</v>
      </c>
      <c r="D53" s="204" t="s">
        <v>288</v>
      </c>
      <c r="E53" s="30">
        <v>69620</v>
      </c>
      <c r="F53" s="6">
        <f t="shared" si="0"/>
        <v>0</v>
      </c>
    </row>
    <row r="54" spans="1:6" ht="17.25">
      <c r="A54" s="63" t="s">
        <v>93</v>
      </c>
      <c r="B54" s="192">
        <v>1912800</v>
      </c>
      <c r="D54" s="204" t="s">
        <v>360</v>
      </c>
      <c r="E54" s="30">
        <v>1912800</v>
      </c>
      <c r="F54" s="6">
        <f t="shared" si="0"/>
        <v>0</v>
      </c>
    </row>
    <row r="55" spans="1:6" ht="17.25">
      <c r="A55" s="49" t="s">
        <v>315</v>
      </c>
      <c r="B55" s="222">
        <v>8000</v>
      </c>
      <c r="D55" s="204" t="s">
        <v>361</v>
      </c>
      <c r="E55" s="30">
        <v>8000</v>
      </c>
      <c r="F55" s="6">
        <f t="shared" si="0"/>
        <v>0</v>
      </c>
    </row>
    <row r="56" spans="1:6" ht="17.25">
      <c r="A56" s="63" t="s">
        <v>336</v>
      </c>
      <c r="B56" s="191">
        <v>54000</v>
      </c>
      <c r="D56" s="208" t="s">
        <v>336</v>
      </c>
      <c r="E56" s="30">
        <v>54000</v>
      </c>
      <c r="F56" s="6">
        <f t="shared" si="0"/>
        <v>0</v>
      </c>
    </row>
    <row r="57" spans="1:6" ht="17.25">
      <c r="A57" s="63" t="s">
        <v>80</v>
      </c>
      <c r="B57" s="223">
        <v>6216600</v>
      </c>
      <c r="C57" s="6"/>
      <c r="D57" s="208" t="s">
        <v>80</v>
      </c>
      <c r="E57" s="30">
        <v>6216600</v>
      </c>
      <c r="F57" s="6">
        <f t="shared" si="0"/>
        <v>0</v>
      </c>
    </row>
    <row r="58" spans="1:6" ht="17.25">
      <c r="A58" s="49" t="s">
        <v>343</v>
      </c>
      <c r="B58" s="214">
        <v>59000</v>
      </c>
      <c r="D58" s="204" t="s">
        <v>362</v>
      </c>
      <c r="E58" s="30">
        <v>59000</v>
      </c>
      <c r="F58" s="6">
        <f t="shared" si="0"/>
        <v>0</v>
      </c>
    </row>
    <row r="59" spans="1:6" ht="17.25">
      <c r="A59" s="49" t="s">
        <v>273</v>
      </c>
      <c r="B59" s="214">
        <v>619665.19999999995</v>
      </c>
      <c r="C59" s="6"/>
      <c r="D59" s="207" t="s">
        <v>273</v>
      </c>
      <c r="E59" s="30">
        <v>619665.19999999995</v>
      </c>
      <c r="F59" s="6">
        <f t="shared" si="0"/>
        <v>0</v>
      </c>
    </row>
    <row r="60" spans="1:6" ht="17.25">
      <c r="A60" s="212" t="s">
        <v>271</v>
      </c>
      <c r="B60" s="132">
        <v>10384</v>
      </c>
      <c r="D60" s="201" t="s">
        <v>271</v>
      </c>
      <c r="E60" s="30">
        <v>10384</v>
      </c>
      <c r="F60" s="6">
        <f t="shared" si="0"/>
        <v>0</v>
      </c>
    </row>
    <row r="61" spans="1:6" ht="16.5">
      <c r="A61" s="49" t="s">
        <v>292</v>
      </c>
      <c r="B61" s="125">
        <v>1014603.06</v>
      </c>
      <c r="D61" s="228" t="s">
        <v>292</v>
      </c>
      <c r="E61" s="30">
        <v>1014603.06</v>
      </c>
      <c r="F61" s="6">
        <f t="shared" si="0"/>
        <v>0</v>
      </c>
    </row>
    <row r="62" spans="1:6" ht="17.25">
      <c r="A62" s="51" t="s">
        <v>257</v>
      </c>
      <c r="B62" s="134">
        <v>135600.15</v>
      </c>
      <c r="D62" s="204" t="s">
        <v>257</v>
      </c>
      <c r="E62" s="30">
        <v>135600.15</v>
      </c>
      <c r="F62" s="6">
        <f t="shared" si="0"/>
        <v>0</v>
      </c>
    </row>
    <row r="63" spans="1:6" ht="17.25">
      <c r="A63" s="230" t="s">
        <v>342</v>
      </c>
      <c r="B63" s="132">
        <v>47200</v>
      </c>
      <c r="D63" s="204" t="s">
        <v>265</v>
      </c>
      <c r="E63" s="30">
        <v>47200</v>
      </c>
      <c r="F63" s="6">
        <f t="shared" si="0"/>
        <v>0</v>
      </c>
    </row>
    <row r="64" spans="1:6" ht="17.25">
      <c r="A64" s="39" t="s">
        <v>134</v>
      </c>
      <c r="B64" s="216">
        <v>54885.4</v>
      </c>
      <c r="D64" s="201" t="s">
        <v>134</v>
      </c>
      <c r="E64" s="30">
        <v>54885.4</v>
      </c>
      <c r="F64" s="6">
        <f t="shared" si="0"/>
        <v>0</v>
      </c>
    </row>
    <row r="65" spans="1:6" ht="17.25">
      <c r="A65" s="39" t="s">
        <v>164</v>
      </c>
      <c r="B65" s="127">
        <v>403176.5</v>
      </c>
      <c r="C65" s="6">
        <f>SUM(B65:B65)</f>
        <v>403176.5</v>
      </c>
      <c r="D65" s="204" t="s">
        <v>164</v>
      </c>
      <c r="E65" s="30">
        <v>403176.50000000006</v>
      </c>
      <c r="F65" s="6">
        <f t="shared" si="0"/>
        <v>0</v>
      </c>
    </row>
    <row r="66" spans="1:6" ht="17.25">
      <c r="A66" s="39" t="s">
        <v>150</v>
      </c>
      <c r="B66" s="124">
        <v>10856</v>
      </c>
      <c r="D66" s="204" t="s">
        <v>150</v>
      </c>
      <c r="E66" s="30">
        <v>10856</v>
      </c>
      <c r="F66" s="6">
        <f t="shared" si="0"/>
        <v>0</v>
      </c>
    </row>
    <row r="67" spans="1:6" ht="17.25">
      <c r="A67" s="63" t="s">
        <v>90</v>
      </c>
      <c r="B67" s="136">
        <v>198400</v>
      </c>
      <c r="D67" s="208" t="s">
        <v>90</v>
      </c>
      <c r="E67" s="30">
        <v>198400</v>
      </c>
      <c r="F67" s="6">
        <f t="shared" ref="F67:F89" si="1">+E67-B67</f>
        <v>0</v>
      </c>
    </row>
    <row r="68" spans="1:6" ht="17.25">
      <c r="A68" s="63" t="s">
        <v>327</v>
      </c>
      <c r="B68" s="142">
        <v>234820</v>
      </c>
      <c r="D68" s="204" t="s">
        <v>363</v>
      </c>
      <c r="E68" s="30">
        <v>234820</v>
      </c>
      <c r="F68" s="6">
        <f t="shared" si="1"/>
        <v>0</v>
      </c>
    </row>
    <row r="69" spans="1:6" ht="17.25">
      <c r="A69" s="49" t="s">
        <v>345</v>
      </c>
      <c r="B69" s="142">
        <v>84801990.840000004</v>
      </c>
      <c r="D69" s="204" t="s">
        <v>317</v>
      </c>
      <c r="E69" s="30">
        <v>84801990.840000004</v>
      </c>
      <c r="F69" s="6">
        <f t="shared" si="1"/>
        <v>0</v>
      </c>
    </row>
    <row r="70" spans="1:6" ht="17.25">
      <c r="A70" s="33" t="s">
        <v>99</v>
      </c>
      <c r="B70" s="142">
        <v>5190000</v>
      </c>
      <c r="C70" s="6"/>
      <c r="D70" s="204" t="s">
        <v>364</v>
      </c>
      <c r="E70" s="30">
        <v>5190000</v>
      </c>
      <c r="F70" s="6">
        <f t="shared" si="1"/>
        <v>0</v>
      </c>
    </row>
    <row r="71" spans="1:6" ht="17.25">
      <c r="A71" s="49" t="s">
        <v>285</v>
      </c>
      <c r="B71" s="125">
        <v>1048550</v>
      </c>
      <c r="D71" s="204" t="s">
        <v>285</v>
      </c>
      <c r="E71" s="30">
        <v>1048550</v>
      </c>
      <c r="F71" s="6">
        <f t="shared" si="1"/>
        <v>0</v>
      </c>
    </row>
    <row r="72" spans="1:6" ht="17.25">
      <c r="A72" s="49" t="s">
        <v>297</v>
      </c>
      <c r="B72" s="125">
        <v>148644.03</v>
      </c>
      <c r="D72" s="207" t="s">
        <v>297</v>
      </c>
      <c r="E72" s="30">
        <v>148644.03</v>
      </c>
      <c r="F72" s="6">
        <f t="shared" si="1"/>
        <v>0</v>
      </c>
    </row>
    <row r="73" spans="1:6" ht="17.25">
      <c r="A73" s="51" t="s">
        <v>234</v>
      </c>
      <c r="B73" s="132">
        <v>5366755.16</v>
      </c>
      <c r="C73" s="6">
        <f>SUM(B73:B73)</f>
        <v>5366755.16</v>
      </c>
      <c r="D73" s="206" t="s">
        <v>234</v>
      </c>
      <c r="E73" s="30">
        <v>5366755.1599999992</v>
      </c>
      <c r="F73" s="6">
        <f t="shared" si="1"/>
        <v>0</v>
      </c>
    </row>
    <row r="74" spans="1:6" ht="17.25">
      <c r="A74" s="49" t="s">
        <v>300</v>
      </c>
      <c r="B74" s="125">
        <v>766705</v>
      </c>
      <c r="D74" s="204" t="s">
        <v>300</v>
      </c>
      <c r="E74" s="30">
        <v>766705</v>
      </c>
      <c r="F74" s="6">
        <f t="shared" si="1"/>
        <v>0</v>
      </c>
    </row>
    <row r="75" spans="1:6" ht="17.25">
      <c r="A75" s="63" t="s">
        <v>88</v>
      </c>
      <c r="B75" s="124">
        <v>63720</v>
      </c>
      <c r="D75" s="208" t="s">
        <v>365</v>
      </c>
      <c r="E75" s="30">
        <v>63720</v>
      </c>
      <c r="F75" s="6">
        <f t="shared" si="1"/>
        <v>0</v>
      </c>
    </row>
    <row r="76" spans="1:6" ht="17.25">
      <c r="A76" s="39" t="s">
        <v>143</v>
      </c>
      <c r="B76" s="220">
        <v>130508</v>
      </c>
      <c r="D76" s="204" t="s">
        <v>143</v>
      </c>
      <c r="E76" s="30">
        <v>130508</v>
      </c>
      <c r="F76" s="6">
        <f t="shared" si="1"/>
        <v>0</v>
      </c>
    </row>
    <row r="77" spans="1:6" ht="17.25">
      <c r="A77" s="49" t="s">
        <v>270</v>
      </c>
      <c r="B77" s="215">
        <v>582920</v>
      </c>
      <c r="D77" s="204" t="s">
        <v>270</v>
      </c>
      <c r="E77" s="30">
        <v>582920</v>
      </c>
      <c r="F77" s="6">
        <f t="shared" si="1"/>
        <v>0</v>
      </c>
    </row>
    <row r="78" spans="1:6" ht="17.25">
      <c r="A78" s="78" t="s">
        <v>157</v>
      </c>
      <c r="B78" s="185">
        <v>593000</v>
      </c>
      <c r="D78" s="206" t="s">
        <v>157</v>
      </c>
      <c r="E78" s="30">
        <v>593000</v>
      </c>
      <c r="F78" s="6">
        <f t="shared" si="1"/>
        <v>0</v>
      </c>
    </row>
    <row r="79" spans="1:6" ht="17.25">
      <c r="A79" s="39" t="s">
        <v>155</v>
      </c>
      <c r="B79" s="20">
        <v>595720.64</v>
      </c>
      <c r="D79" s="204" t="s">
        <v>155</v>
      </c>
      <c r="E79" s="30">
        <v>595720.64</v>
      </c>
      <c r="F79" s="6">
        <f t="shared" si="1"/>
        <v>0</v>
      </c>
    </row>
    <row r="80" spans="1:6" ht="17.25">
      <c r="A80" s="186" t="s">
        <v>289</v>
      </c>
      <c r="B80" s="23">
        <v>180000</v>
      </c>
      <c r="D80" s="207" t="s">
        <v>366</v>
      </c>
      <c r="E80" s="30">
        <v>180000</v>
      </c>
      <c r="F80" s="6">
        <f t="shared" si="1"/>
        <v>0</v>
      </c>
    </row>
    <row r="81" spans="1:6" ht="17.25">
      <c r="A81" s="39" t="s">
        <v>221</v>
      </c>
      <c r="B81" s="215">
        <v>306800</v>
      </c>
      <c r="D81" s="204" t="s">
        <v>221</v>
      </c>
      <c r="E81" s="30">
        <v>306800</v>
      </c>
      <c r="F81" s="6">
        <f t="shared" si="1"/>
        <v>0</v>
      </c>
    </row>
    <row r="82" spans="1:6" ht="17.25">
      <c r="A82" s="39" t="s">
        <v>159</v>
      </c>
      <c r="B82" s="224">
        <v>269394.2</v>
      </c>
      <c r="D82" s="207" t="s">
        <v>367</v>
      </c>
      <c r="E82" s="30">
        <v>269394.2</v>
      </c>
      <c r="F82" s="6">
        <f t="shared" si="1"/>
        <v>0</v>
      </c>
    </row>
    <row r="83" spans="1:6" ht="17.25">
      <c r="A83" s="49" t="s">
        <v>110</v>
      </c>
      <c r="B83" s="178">
        <v>4972543.5999999996</v>
      </c>
      <c r="D83" s="204" t="s">
        <v>110</v>
      </c>
      <c r="E83" s="30">
        <v>4972543.5999999996</v>
      </c>
      <c r="F83" s="6">
        <f t="shared" si="1"/>
        <v>0</v>
      </c>
    </row>
    <row r="84" spans="1:6" ht="17.25">
      <c r="A84" s="39" t="s">
        <v>223</v>
      </c>
      <c r="B84" s="215">
        <v>1127136</v>
      </c>
      <c r="D84" s="204" t="s">
        <v>223</v>
      </c>
      <c r="E84" s="30">
        <v>1127136</v>
      </c>
      <c r="F84" s="6">
        <f t="shared" si="1"/>
        <v>0</v>
      </c>
    </row>
    <row r="85" spans="1:6" ht="17.25">
      <c r="A85" s="39" t="s">
        <v>262</v>
      </c>
      <c r="B85" s="219">
        <v>283200</v>
      </c>
      <c r="D85" s="204" t="s">
        <v>262</v>
      </c>
      <c r="E85" s="30">
        <v>283200</v>
      </c>
      <c r="F85" s="6">
        <f t="shared" si="1"/>
        <v>0</v>
      </c>
    </row>
    <row r="86" spans="1:6" ht="17.25">
      <c r="A86" s="33" t="s">
        <v>97</v>
      </c>
      <c r="B86" s="178">
        <v>1195500</v>
      </c>
      <c r="D86" s="204" t="s">
        <v>368</v>
      </c>
      <c r="E86" s="30">
        <v>1195500</v>
      </c>
      <c r="F86" s="6">
        <f t="shared" si="1"/>
        <v>0</v>
      </c>
    </row>
    <row r="87" spans="1:6" ht="17.25">
      <c r="A87" s="49" t="s">
        <v>369</v>
      </c>
      <c r="B87" s="215">
        <v>47200</v>
      </c>
      <c r="D87" s="204" t="s">
        <v>370</v>
      </c>
      <c r="E87" s="30">
        <v>47200</v>
      </c>
      <c r="F87" s="6">
        <f t="shared" si="1"/>
        <v>0</v>
      </c>
    </row>
    <row r="88" spans="1:6">
      <c r="B88" s="6">
        <f>SUM(B1:B87)</f>
        <v>197384755.21999997</v>
      </c>
      <c r="E88" s="6">
        <f>SUM(E1:E87)</f>
        <v>197384755.241</v>
      </c>
      <c r="F88" s="6">
        <f t="shared" si="1"/>
        <v>2.1000027656555176E-2</v>
      </c>
    </row>
    <row r="89" spans="1:6">
      <c r="E89"/>
      <c r="F89" s="6">
        <f t="shared" si="1"/>
        <v>0</v>
      </c>
    </row>
  </sheetData>
  <sortState xmlns:xlrd2="http://schemas.microsoft.com/office/spreadsheetml/2017/richdata2" ref="A1:B216">
    <sortCondition ref="A1:A216"/>
  </sortState>
  <conditionalFormatting sqref="D1:D87">
    <cfRule type="duplicateValues" dxfId="1" priority="1279"/>
  </conditionalFormatting>
  <conditionalFormatting sqref="A3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A2AB3-145E-4D39-B2EA-429F90A09026}"/>
</file>

<file path=customXml/itemProps2.xml><?xml version="1.0" encoding="utf-8"?>
<ds:datastoreItem xmlns:ds="http://schemas.openxmlformats.org/officeDocument/2006/customXml" ds:itemID="{43BA8E40-51D5-4E34-9E22-40B4782FCDE9}"/>
</file>

<file path=customXml/itemProps3.xml><?xml version="1.0" encoding="utf-8"?>
<ds:datastoreItem xmlns:ds="http://schemas.openxmlformats.org/officeDocument/2006/customXml" ds:itemID="{FBE0092A-C925-41FE-B68E-230C382A45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Perla Marible Rodriguez Villar</dc:creator>
  <cp:keywords/>
  <dc:description/>
  <cp:lastModifiedBy/>
  <cp:revision/>
  <dcterms:created xsi:type="dcterms:W3CDTF">2024-01-22T13:25:09Z</dcterms:created>
  <dcterms:modified xsi:type="dcterms:W3CDTF">2025-04-14T13:58:29Z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