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C:\Users\f.vasquez\Desktop\"/>
    </mc:Choice>
  </mc:AlternateContent>
  <xr:revisionPtr revIDLastSave="0" documentId="8_{099C2C22-E27C-459A-A8E5-CDFE3663EB4B}" xr6:coauthVersionLast="47" xr6:coauthVersionMax="47" xr10:uidLastSave="{00000000-0000-0000-0000-000000000000}"/>
  <bookViews>
    <workbookView xWindow="-120" yWindow="-120" windowWidth="29040" windowHeight="15720" firstSheet="1" activeTab="1" xr2:uid="{0659AF8E-73A4-43E3-96C9-5550321E32B6}"/>
  </bookViews>
  <sheets>
    <sheet name="COLECTORA MARZO" sheetId="3" r:id="rId1"/>
    <sheet name="FIMOVIT MARZO" sheetId="4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" l="1"/>
  <c r="E49" i="4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F62" i="3"/>
  <c r="E62" i="3"/>
  <c r="M40" i="3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</calcChain>
</file>

<file path=xl/sharedStrings.xml><?xml version="1.0" encoding="utf-8"?>
<sst xmlns="http://schemas.openxmlformats.org/spreadsheetml/2006/main" count="76" uniqueCount="58">
  <si>
    <t xml:space="preserve">  Operadora Metropolitana de Servicios de Autobuses</t>
  </si>
  <si>
    <t>Del 01 al 31 de Marzo  2025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</si>
  <si>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</si>
  <si>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</si>
  <si>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</si>
  <si>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</si>
  <si>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</si>
  <si>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</si>
  <si>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</si>
  <si>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</si>
  <si>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LIB-401</t>
  </si>
  <si>
    <t>PAGO NCF-B15000450 POR AQUISICION DE ALIMENTOS CRUDOS</t>
  </si>
  <si>
    <t>LIB-402</t>
  </si>
  <si>
    <t>PAGO NCF-B15001741 POR AQUISICION DE 7 ARREGLOS FLORALES Y 400 ROSAS</t>
  </si>
  <si>
    <t>LIB-455</t>
  </si>
  <si>
    <t>PAGO DE NCF E45003433 POR PLAN  DE SEGUROS DE SALUD</t>
  </si>
  <si>
    <t>LIB-456</t>
  </si>
  <si>
    <t>PAGO DE NCF E45003475 POR PLANES COMPLEM. DE SEGUROS DE SALUD</t>
  </si>
  <si>
    <t>LIB-477</t>
  </si>
  <si>
    <t>PAGO VARIOS NCF POR ALQUILER DE REPETIDORAS DE FRECUENCIA DE UHF.</t>
  </si>
  <si>
    <t>LIB-479</t>
  </si>
  <si>
    <t>PAGO DE RETROACTIVO PERSONAL DE CARRERA ADM 2024</t>
  </si>
  <si>
    <t>LIB-588</t>
  </si>
  <si>
    <t>PAGO DE VARIAS FACT. POR SERVICIO DE MANTENIMIENTO CORRECTIVO</t>
  </si>
  <si>
    <t>LIB-600</t>
  </si>
  <si>
    <t xml:space="preserve">PAGO NCF-B15000125 POR AQUISICION DE AZUCAR Y LECHE ENTERA </t>
  </si>
  <si>
    <t>LIB-612</t>
  </si>
  <si>
    <t>PAGO DE FACTURAS , POR MANTENIMIENTO DE LOS AIRES ACONDICIONADOS</t>
  </si>
  <si>
    <t>LIB-640</t>
  </si>
  <si>
    <t>PAGO DE NCF E45001482         POR PLANES COMPLEM. DE SEGUROS DE SALUD</t>
  </si>
  <si>
    <t>LIB-641</t>
  </si>
  <si>
    <t>PAGO NCF-B15000195 POR REPARACIONES DE VARIOS AUTOBUSES MERCEDES BENZ</t>
  </si>
  <si>
    <t>LIB-672</t>
  </si>
  <si>
    <t>PAGO NCF E45001012 POR RENOV. POLIZA  SEG. DE AUTOBUSES</t>
  </si>
  <si>
    <t>LIB-690</t>
  </si>
  <si>
    <t>PAGO NCF-B1500011 POR AQUISICION DE AGENDAS, TARJETAS Y CARPETAS</t>
  </si>
  <si>
    <t>NOTA DE DEBITO</t>
  </si>
  <si>
    <t>NOTA DE CREDITO</t>
  </si>
  <si>
    <t>LIB-704</t>
  </si>
  <si>
    <t>PAGO DE NCF E4500087POR SEGUROS SUPLEMENTARIO DE VIDA COLECTIVO</t>
  </si>
  <si>
    <t>LIB-705</t>
  </si>
  <si>
    <t>PAGO NCF-B15000536 POR REPARACION DE AIRES ACONDICIONADOS A LOS AUTOB.</t>
  </si>
  <si>
    <t>LIB-711</t>
  </si>
  <si>
    <t>PAGO NCF-B15000157 POR ALQUILER DE  EQUIPO DE OZONO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</si>
  <si>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</si>
  <si>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</si>
  <si>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</si>
  <si>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</si>
  <si>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</si>
  <si>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</si>
  <si>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</si>
  <si>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</si>
  <si>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</si>
  <si>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Del 01 al 31 de Marzo 2025</t>
  </si>
  <si>
    <t>Cuenta Bancaria No 960 - 222953- 5</t>
  </si>
  <si>
    <t>DP/CK/ED/TR</t>
  </si>
  <si>
    <t>ALIMENTADORA</t>
  </si>
  <si>
    <t xml:space="preserve">                 Licda. Lidia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</si>
</sst>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rioso"/>
    </font>
    <font>
      <sz val="10"/>
      <name val="Arioso"/>
    </font>
    <font>
      <b/>
      <i/>
      <sz val="14"/>
      <name val="Garamond"/>
      <family val="1"/>
    </font>
    <font>
      <sz val="12"/>
      <color theme="1"/>
      <name val="Aptos Narrow"/>
      <family val="2"/>
      <scheme val="minor"/>
    </font>
    <font>
      <b/>
      <i/>
      <sz val="10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  <font>
      <b/>
      <i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Garamond"/>
      <family val="1"/>
    </font>
    <font>
      <sz val="9"/>
      <color theme="1"/>
      <name val="Calibri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1" xfId="1" applyFont="1" applyBorder="1"/>
    <xf numFmtId="43" fontId="0" fillId="0" borderId="1" xfId="1" applyFont="1" applyFill="1" applyBorder="1"/>
    <xf numFmtId="43" fontId="0" fillId="0" borderId="1" xfId="0" applyNumberFormat="1" applyBorder="1"/>
    <xf numFmtId="43" fontId="0" fillId="0" borderId="0" xfId="0" applyNumberFormat="1"/>
    <xf numFmtId="43" fontId="0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left"/>
    </xf>
    <xf numFmtId="43" fontId="8" fillId="0" borderId="0" xfId="1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43" fontId="11" fillId="2" borderId="6" xfId="1" applyFont="1" applyFill="1" applyBorder="1"/>
    <xf numFmtId="43" fontId="6" fillId="2" borderId="6" xfId="1" applyFont="1" applyFill="1" applyBorder="1"/>
    <xf numFmtId="43" fontId="12" fillId="2" borderId="7" xfId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3" fontId="12" fillId="2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14" fillId="0" borderId="1" xfId="1" applyFont="1" applyFill="1" applyBorder="1"/>
    <xf numFmtId="43" fontId="15" fillId="0" borderId="1" xfId="1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3" fontId="0" fillId="0" borderId="0" xfId="1" applyFont="1"/>
    <xf numFmtId="43" fontId="17" fillId="0" borderId="1" xfId="1" applyFont="1" applyFill="1" applyBorder="1"/>
    <xf numFmtId="43" fontId="16" fillId="0" borderId="1" xfId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43" fontId="19" fillId="0" borderId="1" xfId="1" applyFont="1" applyBorder="1"/>
    <xf numFmtId="0" fontId="16" fillId="0" borderId="1" xfId="0" applyFont="1" applyBorder="1"/>
    <xf numFmtId="0" fontId="18" fillId="0" borderId="1" xfId="0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0" applyNumberFormat="1" applyFont="1" applyAlignment="1">
      <alignment horizontal="center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4" fillId="0" borderId="0" xfId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1" applyFont="1" applyBorder="1"/>
    <xf numFmtId="43" fontId="14" fillId="0" borderId="0" xfId="1" applyFont="1" applyFill="1" applyBorder="1"/>
    <xf numFmtId="43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27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0" fontId="11" fillId="2" borderId="1" xfId="0" applyFont="1" applyFill="1" applyBorder="1" applyAlignment="1">
      <alignment horizontal="center"/>
    </xf>
    <xf numFmtId="43" fontId="11" fillId="2" borderId="1" xfId="1" applyFont="1" applyFill="1" applyBorder="1"/>
    <xf numFmtId="43" fontId="6" fillId="2" borderId="1" xfId="1" applyFont="1" applyFill="1" applyBorder="1"/>
    <xf numFmtId="43" fontId="27" fillId="2" borderId="1" xfId="1" applyFont="1" applyFill="1" applyBorder="1" applyAlignment="1">
      <alignment horizontal="center"/>
    </xf>
    <xf numFmtId="14" fontId="28" fillId="0" borderId="1" xfId="0" applyNumberFormat="1" applyFont="1" applyBorder="1" applyAlignment="1">
      <alignment horizontal="center"/>
    </xf>
    <xf numFmtId="14" fontId="0" fillId="0" borderId="0" xfId="1" applyNumberFormat="1" applyFont="1"/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3" fontId="29" fillId="0" borderId="1" xfId="1" applyFont="1" applyFill="1" applyBorder="1"/>
    <xf numFmtId="43" fontId="19" fillId="0" borderId="1" xfId="1" applyFont="1" applyFill="1" applyBorder="1"/>
    <xf numFmtId="0" fontId="19" fillId="0" borderId="1" xfId="0" applyFont="1" applyBorder="1" applyAlignment="1">
      <alignment horizontal="left"/>
    </xf>
    <xf numFmtId="43" fontId="28" fillId="0" borderId="0" xfId="1" applyFont="1" applyFill="1" applyBorder="1"/>
    <xf numFmtId="14" fontId="19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3" fontId="30" fillId="2" borderId="1" xfId="1" applyFont="1" applyFill="1" applyBorder="1" applyAlignment="1">
      <alignment vertical="center"/>
    </xf>
    <xf numFmtId="43" fontId="29" fillId="2" borderId="1" xfId="1" applyFont="1" applyFill="1" applyBorder="1"/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Fill="1"/>
    <xf numFmtId="43" fontId="15" fillId="0" borderId="0" xfId="1" applyFont="1" applyFill="1"/>
    <xf numFmtId="43" fontId="14" fillId="0" borderId="0" xfId="1" applyFont="1" applyFill="1"/>
    <xf numFmtId="43" fontId="6" fillId="0" borderId="0" xfId="0" applyNumberFormat="1" applyFont="1"/>
    <xf numFmtId="43" fontId="0" fillId="0" borderId="0" xfId="1" applyFont="1" applyFill="1" applyBorder="1"/>
    <xf numFmtId="14" fontId="0" fillId="0" borderId="0" xfId="0" applyNumberFormat="1"/>
    <xf numFmtId="0" fontId="10" fillId="2" borderId="8" xfId="0" applyFont="1" applyFill="1" applyBorder="1" applyAlignment="1">
      <alignment horizontal="center"/>
    </xf>
    <xf numFmtId="43" fontId="12" fillId="2" borderId="9" xfId="1" applyFont="1" applyFill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43" fontId="13" fillId="0" borderId="9" xfId="1" applyFont="1" applyFill="1" applyBorder="1"/>
    <xf numFmtId="14" fontId="16" fillId="0" borderId="8" xfId="0" applyNumberFormat="1" applyFont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43" fontId="21" fillId="3" borderId="11" xfId="1" applyFont="1" applyFill="1" applyBorder="1" applyAlignment="1">
      <alignment vertical="center"/>
    </xf>
    <xf numFmtId="43" fontId="21" fillId="3" borderId="12" xfId="1" applyFont="1" applyFill="1" applyBorder="1"/>
    <xf numFmtId="43" fontId="13" fillId="0" borderId="0" xfId="1" applyFont="1" applyFill="1" applyBorder="1"/>
    <xf numFmtId="14" fontId="28" fillId="0" borderId="0" xfId="1" applyNumberFormat="1" applyFont="1" applyFill="1" applyBorder="1"/>
    <xf numFmtId="43" fontId="16" fillId="0" borderId="0" xfId="1" applyFont="1" applyFill="1" applyBorder="1"/>
    <xf numFmtId="43" fontId="33" fillId="0" borderId="0" xfId="1" applyFont="1" applyFill="1" applyBorder="1"/>
    <xf numFmtId="43" fontId="32" fillId="0" borderId="0" xfId="1" applyFont="1" applyFill="1" applyBorder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27" fillId="0" borderId="0" xfId="0" applyNumberFormat="1" applyFont="1" applyAlignment="1">
      <alignment horizontal="center"/>
    </xf>
    <xf numFmtId="43" fontId="26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43" fontId="2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43" fontId="27" fillId="0" borderId="0" xfId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93318EA5-79F4-44D7-A982-89FF3F51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AD2EC0DD-B0D4-4356-B814-BECA50B0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A3E28E2B-CF76-40A0-B78C-31976CE9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293D45AA-2FE5-43D4-BDC1-67705E69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D3E6E7CD-AB71-42DF-9D17-3F450F6E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F8E2DB4F-218C-4FE5-8FBC-8D6476C8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65EC2795-43EC-4ED5-A948-69BA7EAA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C1337F5D-DC57-490E-A00D-EE8F47F8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475868</xdr:colOff>
      <xdr:row>0</xdr:row>
      <xdr:rowOff>1143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3944ED42-6BC4-4899-B0E3-BEDDE33E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600820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B7618DA7-7BEA-49C5-8D15-8EB39AD9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9A3F1BB6-6C1E-48AD-8F12-76423F86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B2702DD7-8741-4491-B42F-FD67C7F5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6CCD6FF0-7EE5-4CB2-9AAC-E4A373F38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D022D99B-D5AA-40E1-A43C-68C5530D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ECBC34BB-4640-4242-BD9D-605F0F52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CAC9D83F-0B38-428A-96B9-2110711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A6ADF756-8267-44BD-96B5-A53FCCED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69D64F01-82CE-4C63-B1B8-A280A8C7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5CDA48A1-46F1-4F2A-9F12-40501068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78EE45E7-2678-4DAA-A8E8-CD0D65C5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AB99BDE8-C0C8-4603-A3C0-4D01DBA5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400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EA8031CD-B594-41C5-B496-3A394D3B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EB68A504-92DE-411C-AEFE-534096ED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84005E67-1113-459A-90C9-63DF9889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889C2116-56BD-4409-99CE-CA3E9393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475868</xdr:colOff>
      <xdr:row>0</xdr:row>
      <xdr:rowOff>1143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CD436F90-D392-4C21-B634-13B49C315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600820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1EEE9519-CD13-462C-BF74-9D53DDC8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639D067E-9135-4B27-9749-E10CED09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3A6D50CC-5686-4E75-98C1-729E771B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92AA6B37-3F08-4FA0-9063-216E561E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2002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2284DB90-5B8B-4A90-B52C-B8222D7F8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F4CF6FE6-F321-40E9-925A-D7F7D195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A3FF6D40-A403-4ABA-A2A4-BB057F2F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47AA1E9A-20CB-481C-882F-28A2C629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581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1047751</xdr:colOff>
      <xdr:row>0</xdr:row>
      <xdr:rowOff>0</xdr:rowOff>
    </xdr:from>
    <xdr:to>
      <xdr:col>4</xdr:col>
      <xdr:colOff>428626</xdr:colOff>
      <xdr:row>5</xdr:row>
      <xdr:rowOff>114300</xdr:rowOff>
    </xdr:to>
    <xdr:pic>
      <xdr:nvPicPr>
        <xdr:cNvPr id="71" name="Imagen 70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327B8278-3A4D-4EA8-8550-0534C848DFA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248026" y="0"/>
          <a:ext cx="2971800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BF38CAEB-DC52-4CA5-AA5D-4DA0ACEC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1C6C6EFB-993D-4ED7-AB11-8B51249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84AC6B05-D623-48FF-ACE7-7EF6C2F9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FFCCFFB3-6AED-47F6-9484-3A4705B7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C173C855-3572-4754-98F8-E789FDD3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C058557F-F0F9-43CC-9EBC-AF35B6BA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E111D516-DBE5-45CC-B72B-5D69879D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92A77749-07C0-4C33-8E68-3B413D55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475868</xdr:colOff>
      <xdr:row>0</xdr:row>
      <xdr:rowOff>1143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C209E672-5379-4E4A-9F89-B2711EA7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86BEBF29-DB9F-4C10-9984-FBDC4E1B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93702D8A-B0AF-4425-967A-BC1F80FE5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7F19C6B6-7C64-4E96-9BDF-6BAFE2C4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30CDC54A-A540-4609-B69F-C1A7F3D0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C5976CF8-440E-408C-96C2-E74F59B9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77A869BA-3C65-46E9-A9C7-3FD14F61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D54B46C9-8EA8-42DF-9E9C-D56EEEBA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62E73298-6D82-4E2C-86A7-9AD6211C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6CF5AE9B-168B-4A90-B5A4-DB2A1BB4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0C072AD4-835C-4AE8-89C9-9A2FAD2E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9F234117-7E82-4792-B4BF-60DB09C1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068EB8FE-93C8-4C06-9735-7C8DAA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6747CE6D-18E6-4EDA-A6CA-3DE20A1E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705FCF68-BCC2-4BCB-9C36-AA6D8F9D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5269E40E-5934-4F9C-A70D-9467FBE0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C00BD8DB-0100-4AAA-9F27-DBFE4348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475868</xdr:colOff>
      <xdr:row>0</xdr:row>
      <xdr:rowOff>1143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71E5EFE2-EEEE-449C-8E02-AA3E8457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EA560AC0-2174-4F17-BC22-D5158944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66D1DA8D-FBCF-4A6D-85A9-A01FC61A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F199B998-8384-40BD-9186-BCD8CBE4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91641C0E-0203-4B90-9185-FF3E5486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9F5477BF-1950-4FFC-81C6-3295F74B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07FEBC11-4649-4D9D-955E-E8B9829B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00253B2C-95F3-49C0-BF18-AAD1DEF0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E942191F-4238-41A8-8DCA-CDAE0FC6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1095376</xdr:colOff>
      <xdr:row>0</xdr:row>
      <xdr:rowOff>0</xdr:rowOff>
    </xdr:from>
    <xdr:to>
      <xdr:col>4</xdr:col>
      <xdr:colOff>476251</xdr:colOff>
      <xdr:row>5</xdr:row>
      <xdr:rowOff>66675</xdr:rowOff>
    </xdr:to>
    <xdr:pic>
      <xdr:nvPicPr>
        <xdr:cNvPr id="106" name="Imagen 10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EDD5EC1B-C7C9-404F-8815-86C35EF7560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552701" y="47625"/>
          <a:ext cx="2971800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76189EE8-37C9-484B-BCF9-9731AC87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15BFF385-B2B0-4D13-81D2-605AA6F0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44E4760C-C25A-4D43-954E-975E754E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6E994D35-D8E9-4187-897D-EDD717DC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C3FD14F-0146-4C19-9FE7-9BFF7AC1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A8AF85BE-394A-46AC-8EAE-953DFF1A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D1865589-DE41-4730-A555-C2776C21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F40A2AD0-7BFD-43C2-ABAF-816789AD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03286147-4CCB-47A1-B2F1-89E2A6E5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A7F2B6A3-1262-4CC0-B834-9B35E602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40E85714-BEB6-4227-B7C1-53050B60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A735797C-1BD1-42C6-AE60-A210F795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F3FC28F1-63AB-4AB3-B88D-F735FA5A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984388B-0B60-47C9-9B35-14DFBF91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51780094-FE7C-46B6-A8E2-7B18ADB5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64F73CE8-DBF8-460B-85E4-4EA0FAA0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B471C974-8520-43B9-94F4-769C3B8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80B7A4CB-D884-4FCF-ABA1-84506DF8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D9447D45-5071-49BE-8C02-C57DF5AF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45F77496-28CF-42EB-84B8-BA8E7A1F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6F6A31D2-3E9F-4F07-AB0F-5702A724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9427AE4E-B63A-40DB-A9D0-D64FD241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0F2E1CF8-F1CD-4204-BFB9-117763E0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89824D19-B646-414F-969D-DCC95070D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5F398817-B4D2-4967-BAAA-0318404E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192A0A5F-ACDF-4611-9766-6A659134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CB1C6DD6-2A73-4FD5-B3B5-17AD4F30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AAB449E6-FF14-4611-BB61-A1F635343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AD178273-1F24-43BA-89BF-119E5B2C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8DDC7D07-3304-43C5-AC25-D81672E0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32A0F55D-2A61-4DD7-86B4-77CA5377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5399A5C-186F-405C-AEF3-93DD9421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DA4A682A-70BE-4548-9A55-4DD0BCE1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4C09B5D3-5E97-4100-8E27-8E85FE84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1095376</xdr:colOff>
      <xdr:row>0</xdr:row>
      <xdr:rowOff>47625</xdr:rowOff>
    </xdr:from>
    <xdr:to>
      <xdr:col>4</xdr:col>
      <xdr:colOff>476251</xdr:colOff>
      <xdr:row>5</xdr:row>
      <xdr:rowOff>114300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D9B46879-0FF9-4B8C-8CE1-E89AF54C130B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552701" y="47625"/>
          <a:ext cx="2971800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81AB1E9F-AC5E-4997-B609-F3B325DE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D6D1F52A-DE4A-41A6-9FA8-800F5E32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1B643DA9-704E-4A0C-800B-A2565516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55A1285D-635C-4611-9192-20669E2A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6B3B6503-DA96-4051-901E-B2C062983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3E871AFD-CA86-4D4D-A919-9E0E9A0F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17F1DF8A-81FA-473F-813F-C86B25F9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83D1BCA7-3548-434A-AACE-13BCC59E0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576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C9E137A7-6925-4600-A810-2F69DF2E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F2D0801D-2042-4491-AF65-46E5E1D6D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82ED6453-B552-4326-935C-AE132307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CE164BF5-63B5-4121-B4BB-8689277B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F4AA93A2-8032-48CE-AA82-8E797FBA5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F03CA4B6-E2CB-4847-8ACC-A56D7DC3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90DF0108-91A3-4D4A-978A-D040A22FF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761E2EF6-7C68-4A4F-A7F0-32858C93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190880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B97E4316-AF71-4073-94AC-D44CB496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D5314516-ABA9-4D2F-963A-4D4520C2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8B6BB54E-5227-46E2-B429-6A184241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1D3E40E6-AE1E-425F-B3C9-9E58AF29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BED142F2-C379-47AC-9EE8-DB5C333C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36F7C91F-4DC0-46B0-BAC3-0AFAF04E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21300AB3-B56D-4167-8B90-E689C320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F9406686-3B93-4886-A3D2-8BF99525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1B748B1F-FB1F-46EF-94D4-EF5C6B6B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47475FA9-0AB7-43C5-BA4B-62801215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096CC3AA-E668-4EB6-A630-BB493958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11F5A22A-3294-41C9-A60A-9D8B5083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27CD3C67-88B8-40E7-B050-6B08519F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4833E68E-229C-4707-A6EB-51FF0DE6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3426D220-4DB2-4088-BDE5-18B6930E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2996E22-1C59-4C92-A60B-94C1C9CF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4919F5FF-6E95-4337-8B6A-E32DAEC4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200405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41234BE0-CDE1-4E7B-96D4-100AA982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369D2325-4B2E-4657-A899-4D921FEB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B199598F-FC2F-4549-B885-B83457C08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9C5F490D-D4CF-4A43-B3A1-6B4DEC17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E90DF0B8-7B56-488C-A83C-C8AEA61B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9EF6D26A-ED61-490F-A7DC-1F67BF956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6546AA59-AEF8-4B99-B9E1-CF790D34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A2CA52DF-7649-4CD3-A50A-1E67AFD6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71690315-3C4D-46AA-A247-01AA7E9A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2C9D1E49-308E-4ADF-8DA4-17D52E484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7ADDCA8D-E515-4C9C-9D91-4410AA20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CAD58788-B002-4CE4-B451-68C6EAE6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AD8E8696-CA06-440F-BA99-08995426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DD07D07B-2C9F-4F81-ACD3-B88575AD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7FB337FE-23F9-47F9-878F-64429044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3D090F63-20F1-48AD-AFF1-4D1AC1E1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996F90ED-4AB2-4432-97EB-9EAFEF6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B7B2F215-48BB-433D-947E-27CE7007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31085A4F-1BA5-4648-A533-DD4A9431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D2BB4FA8-097E-4E5E-AF9B-63E61252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0E3E013A-F378-40FD-9B51-3FA064EB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0076BDC9-F44D-4441-BB9D-E52E40DF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1FB55DAF-F5D4-4877-8E7D-B2804462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B0DC5EF5-0B4E-44C2-888C-4B995040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5608A706-7099-4A89-845A-852AF3F3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0FE3DF93-0024-47B1-B9ED-D8A81260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6D16334C-770D-4FDE-83AE-F5E7EB4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D3EB9E02-FD26-470C-8306-65A69AB9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CDE09059-37A1-4518-A2DD-85834122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BFC1EBF3-C0D6-4074-9BC9-BF90002E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3647101A-8B29-4D1C-9961-43478A6E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A2ABC7C6-B20F-471E-BB03-314C922B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DE0AF591-F34C-4FD6-A971-43FC8EEB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E4B05810-A109-406F-987C-ECABE5AB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466343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C85D55CC-62BB-4908-ACF6-8D17644A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5D104B2E-93A7-456B-94A6-F980BF95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F1CA0542-8DBC-4FDF-8651-37E814AC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99B0827F-ABEE-429C-84A9-ACECBA13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0C375548-414E-4456-A344-E5DD707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9FFE17AC-6DD9-48CA-9D03-68188B28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66D27F04-D2D7-43C1-85DE-DCCC4928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2F7A848D-16A7-4D6C-9894-7D1D3EE5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E3915176-8592-4261-B72E-0A22845E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DC021075-D210-4944-A14E-04291D84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41687955-D8B4-41E2-8C11-85DC1E800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7A396B59-3433-4421-AE06-30A359F2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8560EBC4-44BC-4701-B732-115BBB09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5A0AFC76-4F53-43FF-8801-C4BA5AA1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0B2438B0-D2CE-4CA5-B333-A8378843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C2420B1E-DAD1-41FE-8508-19776769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B028D82F-4CA8-45F6-8498-47CEF182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BD395FF3-7D71-4510-AD27-65115CA1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1BF74492-F10E-44AB-915B-251B31AB2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B0C3A905-42CA-4A52-8818-521DE415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65D44085-BE9F-4799-A8D9-FEBC02D9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A4330D6B-3FDF-4BC3-BABA-BB399D1D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53C41BDF-5F04-40D2-BCE3-22C12231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1F1311DE-C40B-42D4-97B5-4B5EC20E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3D5B89D1-CD26-4EC0-9D3E-67A49CE7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190880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3304E45B-BCF6-43C7-BD00-7800EF6F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38073CF9-15A6-46B1-8930-F5281597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964A9200-F175-4EB4-B858-333A8D32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434B6BEC-139A-453D-82A5-2255FDF9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C8713642-7FBF-429E-AE5C-EEB62CD61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DF240B51-C6A3-4D6E-9E1C-B137F5F5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DDE72709-500B-4039-8E75-5A6CF125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D1C700F2-10DC-4B4B-8CEC-5FE97D16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F63FB004-D6AA-4FD7-BB92-392A202B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D8F067B6-71C0-4870-9B93-17F43CD8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EF798874-6CEB-4634-AAC7-6368564E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DB608E9C-1B06-4C4B-A4CA-E92B2FF9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052A68E5-B24F-4706-9260-F2F4961F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BF09AEEE-4798-4586-9555-7B87E340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4B388289-5FE2-4FA6-B9F0-75C1832B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17DCB00D-07FF-44FF-85AE-F852A474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CA22B529-7B65-4B5E-82D5-0CF29225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200405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F3C6A0E7-4093-4318-9692-ED745761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17C00B17-0CC5-4999-BB20-36D82626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73BCC662-1B99-4E10-A1CE-02786A399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FD837B19-0F7C-44E8-8559-3A0EFDC0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BCD97142-43CE-46D5-BCF6-46E9FA49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EBD3A379-B49E-429E-8B7D-C32B5929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A32E1762-A2F5-421D-A853-6A907514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088F0567-C9BF-4608-B4B5-49BF5C30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9AC4A076-F5AA-4AEC-B164-62946468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3B456A66-E2FD-4975-9FEF-A9048F64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568238BE-B535-4735-BA57-57DFB7A0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76B1D6E0-514F-41B4-B8A3-A4AB294D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3DBF9B0F-C55A-43E6-B4C5-C7FADB4C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D741F13C-F916-4D94-9313-0D8EF97C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6D166660-6B18-4CE0-B281-E807CF71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6A1BA80F-8FE5-4AEC-9A73-5050AC29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59C367CB-8BD1-415E-B985-4900F567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EEE40D83-80ED-4684-8265-EC224978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4A94668F-49DE-4FD7-AA6F-3FD4BC5A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2ECDDC60-7DB1-47EB-A265-D6F25C95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86A16364-51B6-41BB-B20E-12199E6F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7106261E-B22B-446E-B84A-B747DC85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93FD4340-628F-463F-991A-B3349C8E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393D04F8-0D15-443D-9711-A0B40704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5A1D73DD-D650-4E4E-837C-782418E1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16B92154-D7DF-400A-948B-CAC4BF5E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5</xdr:col>
      <xdr:colOff>142875</xdr:colOff>
      <xdr:row>6</xdr:row>
      <xdr:rowOff>142875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AAF41412-F86E-46EB-BADF-41477DB338D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38350" y="57150"/>
          <a:ext cx="2809875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5.xlsx" TargetMode="External"/><Relationship Id="rId1" Type="http://schemas.openxmlformats.org/officeDocument/2006/relationships/externalLinkPath" Target="/Users/g.delacruz/Desktop/EGRESOS%20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5"/>
      <sheetName val="FIMOVIT ENERO 2025"/>
      <sheetName val="COLECTORA FEBRERO 2025"/>
      <sheetName val="FIMOVIT FEB 2025"/>
      <sheetName val="COLECTORA MARZ.2025"/>
      <sheetName val="FIMOVIT MARZ.2025"/>
    </sheetNames>
    <sheetDataSet>
      <sheetData sheetId="0">
        <row r="46">
          <cell r="G46">
            <v>48541411.339999996</v>
          </cell>
        </row>
      </sheetData>
      <sheetData sheetId="1">
        <row r="47">
          <cell r="G47">
            <v>18720722.719999999</v>
          </cell>
        </row>
      </sheetData>
      <sheetData sheetId="2">
        <row r="82">
          <cell r="G82">
            <v>21180761.82</v>
          </cell>
        </row>
      </sheetData>
      <sheetData sheetId="3">
        <row r="43">
          <cell r="G43">
            <v>25712623.419999998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EC3A-4A3C-4224-ABA1-54458B51B4D9}">
  <dimension ref="A1:N150"/>
  <sheetViews>
    <sheetView workbookViewId="0">
      <selection activeCell="K12" sqref="K12"/>
    </sheetView>
  </sheetViews>
  <sheetFormatPr defaultColWidth="11.42578125" defaultRowHeight="15"/>
  <cols>
    <col min="1" max="1" width="3.140625" customWidth="1"/>
    <col min="2" max="2" width="10" style="6" customWidth="1"/>
    <col min="3" max="3" width="8.7109375" style="55" customWidth="1"/>
    <col min="4" max="4" width="53.85546875" style="55" customWidth="1"/>
    <col min="5" max="5" width="14.85546875" style="33" customWidth="1"/>
    <col min="6" max="6" width="14.7109375" style="5" customWidth="1"/>
    <col min="7" max="7" width="20.42578125" customWidth="1"/>
    <col min="8" max="8" width="6.5703125" customWidth="1"/>
    <col min="9" max="9" width="14.140625" bestFit="1" customWidth="1"/>
    <col min="10" max="10" width="13.140625" style="33" bestFit="1" customWidth="1"/>
    <col min="11" max="11" width="14.140625" style="56" bestFit="1" customWidth="1"/>
    <col min="12" max="12" width="14.140625" bestFit="1" customWidth="1"/>
    <col min="13" max="13" width="14.140625" style="33" bestFit="1" customWidth="1"/>
  </cols>
  <sheetData>
    <row r="1" spans="1:14">
      <c r="C1" s="7"/>
      <c r="D1" s="7"/>
      <c r="E1" s="8"/>
      <c r="F1" s="9"/>
      <c r="G1" s="10"/>
    </row>
    <row r="2" spans="1:14">
      <c r="B2" s="11"/>
      <c r="C2" s="7"/>
      <c r="D2" s="7"/>
      <c r="E2" s="8"/>
      <c r="F2" s="9"/>
      <c r="G2" s="10"/>
    </row>
    <row r="3" spans="1:14">
      <c r="B3" s="11"/>
      <c r="C3" s="7"/>
      <c r="D3" s="7"/>
      <c r="E3" s="8"/>
      <c r="F3" s="9"/>
      <c r="G3" s="10"/>
    </row>
    <row r="4" spans="1:14">
      <c r="B4" s="11"/>
      <c r="C4" s="7"/>
      <c r="D4" s="7"/>
      <c r="E4" s="8"/>
      <c r="F4" s="9"/>
      <c r="G4" s="10"/>
    </row>
    <row r="5" spans="1:14" ht="18.75">
      <c r="B5" s="104"/>
      <c r="C5" s="104"/>
      <c r="D5" s="104"/>
      <c r="E5" s="104"/>
      <c r="F5" s="104"/>
      <c r="G5" s="104"/>
    </row>
    <row r="6" spans="1:14" ht="18.75">
      <c r="B6" s="104" t="s">
        <v>0</v>
      </c>
      <c r="C6" s="104"/>
      <c r="D6" s="104"/>
      <c r="E6" s="104"/>
      <c r="F6" s="104"/>
      <c r="G6" s="104"/>
    </row>
    <row r="7" spans="1:14" ht="18.75">
      <c r="B7" s="104" t="s">
        <v>1</v>
      </c>
      <c r="C7" s="104"/>
      <c r="D7" s="104"/>
      <c r="E7" s="104"/>
      <c r="F7" s="104"/>
      <c r="G7" s="104"/>
    </row>
    <row r="8" spans="1:14" ht="16.5" thickBot="1">
      <c r="A8" s="12"/>
      <c r="B8" s="13"/>
      <c r="C8" s="14"/>
      <c r="D8" s="14"/>
      <c r="E8" s="15"/>
      <c r="F8" s="16"/>
      <c r="G8" s="17"/>
    </row>
    <row r="9" spans="1:14" ht="17.25" thickBot="1">
      <c r="A9" s="12"/>
      <c r="B9" s="105" t="s">
        <v>2</v>
      </c>
      <c r="C9" s="106"/>
      <c r="D9" s="106"/>
      <c r="E9" s="106"/>
      <c r="F9" s="106"/>
      <c r="G9" s="107"/>
      <c r="J9" s="79"/>
      <c r="N9" s="80"/>
    </row>
    <row r="10" spans="1:14" ht="15.75">
      <c r="A10" s="12"/>
      <c r="B10" s="18"/>
      <c r="C10" s="19"/>
      <c r="D10" s="20"/>
      <c r="E10" s="21"/>
      <c r="F10" s="22"/>
      <c r="G10" s="23" t="s">
        <v>3</v>
      </c>
      <c r="I10" s="80"/>
      <c r="J10" s="79"/>
      <c r="N10" s="80"/>
    </row>
    <row r="11" spans="1:14" ht="15.75">
      <c r="A11" s="12"/>
      <c r="B11" s="81" t="s">
        <v>4</v>
      </c>
      <c r="C11" s="25" t="s">
        <v>5</v>
      </c>
      <c r="D11" s="25" t="s">
        <v>6</v>
      </c>
      <c r="E11" s="26" t="s">
        <v>7</v>
      </c>
      <c r="F11" s="26" t="s">
        <v>8</v>
      </c>
      <c r="G11" s="82" t="s">
        <v>9</v>
      </c>
      <c r="I11" s="80"/>
      <c r="J11" s="79"/>
      <c r="L11" s="80"/>
      <c r="N11" s="80"/>
    </row>
    <row r="12" spans="1:14" ht="16.5" customHeight="1">
      <c r="A12" s="12"/>
      <c r="B12" s="83"/>
      <c r="C12" s="27"/>
      <c r="D12" s="28" t="s">
        <v>3</v>
      </c>
      <c r="E12" s="29"/>
      <c r="F12" s="30"/>
      <c r="G12" s="84">
        <f>+'[1]COLECTORA FEBRERO 2025'!G82</f>
        <v>21180761.82</v>
      </c>
      <c r="I12" s="80"/>
      <c r="J12" s="79"/>
      <c r="L12" s="80"/>
      <c r="N12" s="80"/>
    </row>
    <row r="13" spans="1:14" ht="16.5" customHeight="1">
      <c r="A13" s="12"/>
      <c r="B13" s="85">
        <v>45717</v>
      </c>
      <c r="C13" s="31"/>
      <c r="D13" s="32"/>
      <c r="E13" s="1">
        <v>197495</v>
      </c>
      <c r="F13" s="34"/>
      <c r="G13" s="84">
        <f>+G12+E13-F13</f>
        <v>21378256.82</v>
      </c>
      <c r="I13" s="80"/>
      <c r="J13" s="79"/>
      <c r="L13" s="80"/>
      <c r="N13" s="80"/>
    </row>
    <row r="14" spans="1:14" ht="16.5" customHeight="1">
      <c r="A14" s="12"/>
      <c r="B14" s="85">
        <v>45718</v>
      </c>
      <c r="C14" s="31"/>
      <c r="D14" s="31"/>
      <c r="E14" s="1">
        <v>112885</v>
      </c>
      <c r="F14" s="35"/>
      <c r="G14" s="84">
        <f t="shared" ref="G14:G61" si="0">+G13+E14-F14</f>
        <v>21491141.82</v>
      </c>
      <c r="I14" s="80"/>
      <c r="J14" s="79"/>
      <c r="L14" s="80"/>
      <c r="N14" s="80"/>
    </row>
    <row r="15" spans="1:14" ht="16.5" customHeight="1">
      <c r="A15" s="12"/>
      <c r="B15" s="85">
        <v>45719</v>
      </c>
      <c r="C15" s="2"/>
      <c r="D15" s="36"/>
      <c r="E15" s="1">
        <v>1190674.8</v>
      </c>
      <c r="F15" s="35"/>
      <c r="G15" s="84">
        <f t="shared" si="0"/>
        <v>22681816.620000001</v>
      </c>
      <c r="I15" s="80"/>
      <c r="J15" s="79"/>
      <c r="L15" s="80"/>
      <c r="N15" s="80"/>
    </row>
    <row r="16" spans="1:14" ht="15.75">
      <c r="A16" s="12"/>
      <c r="B16" s="85">
        <v>45719</v>
      </c>
      <c r="C16" s="2" t="s">
        <v>10</v>
      </c>
      <c r="D16" s="37" t="s">
        <v>11</v>
      </c>
      <c r="E16" s="1"/>
      <c r="F16" s="1">
        <v>245982.6</v>
      </c>
      <c r="G16" s="84">
        <f t="shared" si="0"/>
        <v>22435834.02</v>
      </c>
      <c r="I16" s="80"/>
      <c r="J16" s="79"/>
      <c r="K16" s="79"/>
      <c r="L16" s="80"/>
      <c r="N16" s="80"/>
    </row>
    <row r="17" spans="1:14" ht="15.75">
      <c r="A17" s="12"/>
      <c r="B17" s="85">
        <v>45719</v>
      </c>
      <c r="C17" s="2" t="s">
        <v>12</v>
      </c>
      <c r="D17" s="37" t="s">
        <v>13</v>
      </c>
      <c r="E17" s="1"/>
      <c r="F17" s="1">
        <v>199184</v>
      </c>
      <c r="G17" s="84">
        <f t="shared" si="0"/>
        <v>22236650.02</v>
      </c>
      <c r="I17" s="91"/>
      <c r="J17" s="79"/>
      <c r="K17" s="79"/>
      <c r="L17" s="80"/>
      <c r="N17" s="80"/>
    </row>
    <row r="18" spans="1:14" ht="15.75">
      <c r="A18" s="12"/>
      <c r="B18" s="85">
        <v>45720</v>
      </c>
      <c r="C18" s="2"/>
      <c r="D18" s="37"/>
      <c r="E18" s="1">
        <v>442805</v>
      </c>
      <c r="F18" s="1"/>
      <c r="G18" s="84">
        <f t="shared" si="0"/>
        <v>22679455.02</v>
      </c>
      <c r="I18" s="95"/>
      <c r="J18" s="79"/>
      <c r="L18" s="80"/>
      <c r="N18" s="80"/>
    </row>
    <row r="19" spans="1:14" ht="15.75">
      <c r="A19" s="12"/>
      <c r="B19" s="85">
        <v>45721</v>
      </c>
      <c r="C19" s="2"/>
      <c r="D19" s="37"/>
      <c r="E19" s="1">
        <v>419365</v>
      </c>
      <c r="F19" s="1"/>
      <c r="G19" s="84">
        <f t="shared" si="0"/>
        <v>23098820.02</v>
      </c>
      <c r="I19" s="95"/>
      <c r="J19" s="79"/>
      <c r="L19" s="80"/>
      <c r="N19" s="80"/>
    </row>
    <row r="20" spans="1:14" ht="15.75">
      <c r="A20" s="12"/>
      <c r="B20" s="85">
        <v>45722</v>
      </c>
      <c r="C20" s="31"/>
      <c r="D20" s="39"/>
      <c r="E20" s="1">
        <v>412110</v>
      </c>
      <c r="F20" s="35"/>
      <c r="G20" s="84">
        <f t="shared" si="0"/>
        <v>23510930.02</v>
      </c>
      <c r="I20" s="95"/>
      <c r="J20" s="79"/>
      <c r="L20" s="80"/>
      <c r="N20" s="80"/>
    </row>
    <row r="21" spans="1:14" ht="15.75" customHeight="1">
      <c r="A21" s="12"/>
      <c r="B21" s="85">
        <v>45722</v>
      </c>
      <c r="C21" s="2" t="s">
        <v>14</v>
      </c>
      <c r="D21" s="37" t="s">
        <v>15</v>
      </c>
      <c r="E21" s="1"/>
      <c r="F21" s="1">
        <v>65194.33</v>
      </c>
      <c r="G21" s="84">
        <f t="shared" si="0"/>
        <v>23445735.690000001</v>
      </c>
      <c r="I21" s="95"/>
      <c r="J21" s="96"/>
      <c r="K21" s="92"/>
      <c r="L21" s="80"/>
      <c r="N21" s="80"/>
    </row>
    <row r="22" spans="1:14" ht="15.75" customHeight="1">
      <c r="A22" s="12"/>
      <c r="B22" s="85">
        <v>45722</v>
      </c>
      <c r="C22" s="2" t="s">
        <v>16</v>
      </c>
      <c r="D22" s="37" t="s">
        <v>17</v>
      </c>
      <c r="E22" s="1"/>
      <c r="F22" s="1">
        <v>1208105</v>
      </c>
      <c r="G22" s="84">
        <f t="shared" si="0"/>
        <v>22237630.690000001</v>
      </c>
      <c r="I22" s="95"/>
      <c r="J22" s="79"/>
      <c r="K22" s="79"/>
      <c r="L22" s="80"/>
      <c r="N22" s="80"/>
    </row>
    <row r="23" spans="1:14" ht="15.75" customHeight="1">
      <c r="A23" s="12"/>
      <c r="B23" s="85">
        <v>45723</v>
      </c>
      <c r="C23" s="31"/>
      <c r="D23" s="39"/>
      <c r="E23" s="1">
        <v>402655</v>
      </c>
      <c r="F23" s="35"/>
      <c r="G23" s="84">
        <f t="shared" si="0"/>
        <v>22640285.690000001</v>
      </c>
      <c r="I23" s="95"/>
      <c r="J23" s="79"/>
      <c r="K23" s="79"/>
      <c r="L23" s="80"/>
      <c r="N23" s="80"/>
    </row>
    <row r="24" spans="1:14" ht="15.75" customHeight="1">
      <c r="A24" s="12"/>
      <c r="B24" s="85">
        <v>45723</v>
      </c>
      <c r="C24" s="2" t="s">
        <v>18</v>
      </c>
      <c r="D24" s="37" t="s">
        <v>19</v>
      </c>
      <c r="E24" s="1"/>
      <c r="F24" s="1">
        <v>238360</v>
      </c>
      <c r="G24" s="84">
        <f t="shared" si="0"/>
        <v>22401925.690000001</v>
      </c>
      <c r="I24" s="95"/>
      <c r="J24" s="79"/>
      <c r="K24" s="79"/>
      <c r="L24" s="80"/>
      <c r="N24" s="80"/>
    </row>
    <row r="25" spans="1:14" ht="15.75" customHeight="1">
      <c r="A25" s="12"/>
      <c r="B25" s="85">
        <v>45723</v>
      </c>
      <c r="C25" s="2" t="s">
        <v>20</v>
      </c>
      <c r="D25" s="40" t="s">
        <v>21</v>
      </c>
      <c r="E25" s="1"/>
      <c r="F25" s="1">
        <v>10272.709999999999</v>
      </c>
      <c r="G25" s="84">
        <f t="shared" si="0"/>
        <v>22391652.98</v>
      </c>
      <c r="I25" s="95"/>
      <c r="J25" s="96"/>
      <c r="K25" s="92"/>
      <c r="L25" s="80"/>
      <c r="N25" s="80"/>
    </row>
    <row r="26" spans="1:14" ht="15.75">
      <c r="A26" s="12"/>
      <c r="B26" s="85">
        <v>45724</v>
      </c>
      <c r="C26" s="2"/>
      <c r="D26" s="37"/>
      <c r="E26" s="1">
        <v>198630</v>
      </c>
      <c r="F26" s="1"/>
      <c r="G26" s="84">
        <f t="shared" si="0"/>
        <v>22590282.98</v>
      </c>
      <c r="I26" s="93"/>
      <c r="J26" s="94"/>
      <c r="K26" s="94"/>
      <c r="L26" s="80"/>
      <c r="N26" s="80"/>
    </row>
    <row r="27" spans="1:14" ht="14.25" customHeight="1">
      <c r="A27" s="12"/>
      <c r="B27" s="85">
        <v>45725</v>
      </c>
      <c r="C27" s="2"/>
      <c r="D27" s="37"/>
      <c r="E27" s="1">
        <v>117110</v>
      </c>
      <c r="F27" s="1"/>
      <c r="G27" s="84">
        <f t="shared" si="0"/>
        <v>22707392.98</v>
      </c>
      <c r="J27" s="56"/>
      <c r="L27" s="80"/>
      <c r="N27" s="80"/>
    </row>
    <row r="28" spans="1:14" ht="15.75" customHeight="1">
      <c r="A28" s="12"/>
      <c r="B28" s="85">
        <v>45726</v>
      </c>
      <c r="C28" s="2"/>
      <c r="D28" s="37"/>
      <c r="E28" s="1">
        <v>458585</v>
      </c>
      <c r="F28" s="1"/>
      <c r="G28" s="84">
        <f t="shared" si="0"/>
        <v>23165977.98</v>
      </c>
      <c r="J28" s="56"/>
      <c r="L28" s="80"/>
      <c r="N28" s="80"/>
    </row>
    <row r="29" spans="1:14" ht="15.75" customHeight="1">
      <c r="A29" s="12"/>
      <c r="B29" s="85">
        <v>45727</v>
      </c>
      <c r="C29" s="2"/>
      <c r="D29" s="37"/>
      <c r="E29" s="1">
        <v>423035</v>
      </c>
      <c r="F29" s="1"/>
      <c r="G29" s="84">
        <f t="shared" si="0"/>
        <v>23589012.98</v>
      </c>
      <c r="L29" s="80"/>
      <c r="N29" s="80"/>
    </row>
    <row r="30" spans="1:14" ht="15.75" customHeight="1">
      <c r="A30" s="12"/>
      <c r="B30" s="85">
        <v>45728</v>
      </c>
      <c r="C30" s="2"/>
      <c r="D30" s="37"/>
      <c r="E30" s="1">
        <v>434215</v>
      </c>
      <c r="F30" s="2"/>
      <c r="G30" s="84">
        <f t="shared" si="0"/>
        <v>24023227.98</v>
      </c>
      <c r="L30" s="80"/>
      <c r="N30" s="80"/>
    </row>
    <row r="31" spans="1:14" ht="15.75" customHeight="1">
      <c r="A31" s="12"/>
      <c r="B31" s="85">
        <v>45729</v>
      </c>
      <c r="C31" s="31"/>
      <c r="D31" s="39"/>
      <c r="E31" s="1">
        <v>396985</v>
      </c>
      <c r="F31" s="35"/>
      <c r="G31" s="84">
        <f t="shared" si="0"/>
        <v>24420212.98</v>
      </c>
      <c r="L31" s="80"/>
      <c r="N31" s="80"/>
    </row>
    <row r="32" spans="1:14" ht="15.75" customHeight="1">
      <c r="A32" s="12"/>
      <c r="B32" s="85">
        <v>45730</v>
      </c>
      <c r="C32" s="2"/>
      <c r="D32" s="37"/>
      <c r="E32" s="1">
        <v>393550</v>
      </c>
      <c r="F32" s="2"/>
      <c r="G32" s="84">
        <f t="shared" si="0"/>
        <v>24813762.98</v>
      </c>
      <c r="L32" s="80"/>
      <c r="N32" s="80"/>
    </row>
    <row r="33" spans="1:14" ht="15.75" customHeight="1">
      <c r="A33" s="12"/>
      <c r="B33" s="85">
        <v>45731</v>
      </c>
      <c r="C33" s="2"/>
      <c r="D33" s="37"/>
      <c r="E33" s="1">
        <v>204470</v>
      </c>
      <c r="F33" s="2"/>
      <c r="G33" s="84">
        <f t="shared" si="0"/>
        <v>25018232.98</v>
      </c>
      <c r="L33" s="80"/>
      <c r="N33" s="80"/>
    </row>
    <row r="34" spans="1:14" ht="15.75" customHeight="1">
      <c r="A34" s="12"/>
      <c r="B34" s="85">
        <v>45732</v>
      </c>
      <c r="C34" s="31"/>
      <c r="D34" s="39"/>
      <c r="E34" s="1">
        <v>115360</v>
      </c>
      <c r="F34" s="35"/>
      <c r="G34" s="84">
        <f t="shared" si="0"/>
        <v>25133592.98</v>
      </c>
      <c r="L34" s="80"/>
      <c r="N34" s="80"/>
    </row>
    <row r="35" spans="1:14" ht="15.75" customHeight="1">
      <c r="A35" s="12"/>
      <c r="B35" s="85">
        <v>45733</v>
      </c>
      <c r="C35" s="2"/>
      <c r="D35" s="37"/>
      <c r="E35" s="1">
        <v>479515</v>
      </c>
      <c r="F35" s="2"/>
      <c r="G35" s="84">
        <f t="shared" si="0"/>
        <v>25613107.98</v>
      </c>
      <c r="I35" s="80"/>
      <c r="L35" s="80"/>
      <c r="N35" s="80"/>
    </row>
    <row r="36" spans="1:14" ht="15.75" customHeight="1">
      <c r="A36" s="12"/>
      <c r="B36" s="85">
        <v>45733</v>
      </c>
      <c r="C36" s="2" t="s">
        <v>22</v>
      </c>
      <c r="D36" s="37" t="s">
        <v>23</v>
      </c>
      <c r="E36" s="38"/>
      <c r="F36" s="2">
        <v>1708322.13</v>
      </c>
      <c r="G36" s="84">
        <f t="shared" si="0"/>
        <v>23904785.850000001</v>
      </c>
      <c r="I36" s="80"/>
      <c r="L36" s="80"/>
      <c r="N36" s="80"/>
    </row>
    <row r="37" spans="1:14" ht="15.75" customHeight="1">
      <c r="A37" s="12"/>
      <c r="B37" s="85">
        <v>45734</v>
      </c>
      <c r="C37" s="2"/>
      <c r="D37" s="37"/>
      <c r="E37" s="1">
        <v>437040</v>
      </c>
      <c r="F37" s="1"/>
      <c r="G37" s="84">
        <f t="shared" si="0"/>
        <v>24341825.850000001</v>
      </c>
      <c r="I37" s="80"/>
      <c r="L37" s="80"/>
      <c r="N37" s="80"/>
    </row>
    <row r="38" spans="1:14" ht="15.75" customHeight="1">
      <c r="A38" s="12"/>
      <c r="B38" s="85">
        <v>45735</v>
      </c>
      <c r="C38" s="2"/>
      <c r="D38" s="37"/>
      <c r="E38" s="1">
        <v>421660</v>
      </c>
      <c r="F38" s="1"/>
      <c r="G38" s="84">
        <f t="shared" si="0"/>
        <v>24763485.850000001</v>
      </c>
      <c r="I38" s="80"/>
      <c r="L38" s="80"/>
      <c r="N38" s="80"/>
    </row>
    <row r="39" spans="1:14" ht="15.75" customHeight="1">
      <c r="A39" s="12"/>
      <c r="B39" s="85">
        <v>45735</v>
      </c>
      <c r="C39" s="2" t="s">
        <v>24</v>
      </c>
      <c r="D39" s="37" t="s">
        <v>25</v>
      </c>
      <c r="E39" s="38"/>
      <c r="F39" s="2">
        <v>213680</v>
      </c>
      <c r="G39" s="84">
        <f t="shared" si="0"/>
        <v>24549805.850000001</v>
      </c>
      <c r="I39" s="80"/>
      <c r="L39" s="80"/>
      <c r="N39" s="80"/>
    </row>
    <row r="40" spans="1:14" ht="15.75" customHeight="1">
      <c r="A40" s="12"/>
      <c r="B40" s="85">
        <v>45736</v>
      </c>
      <c r="C40" s="2"/>
      <c r="D40" s="37"/>
      <c r="E40" s="1">
        <v>409355</v>
      </c>
      <c r="F40" s="1"/>
      <c r="G40" s="84">
        <f t="shared" si="0"/>
        <v>24959160.850000001</v>
      </c>
      <c r="I40" s="80"/>
      <c r="L40" s="80"/>
      <c r="M40" s="33">
        <f>SUM(M9:M39)</f>
        <v>0</v>
      </c>
    </row>
    <row r="41" spans="1:14" ht="15.75" customHeight="1">
      <c r="A41" s="12"/>
      <c r="B41" s="85">
        <v>45737</v>
      </c>
      <c r="C41" s="2"/>
      <c r="D41" s="37"/>
      <c r="E41" s="1">
        <v>392745</v>
      </c>
      <c r="F41" s="1"/>
      <c r="G41" s="84">
        <f t="shared" si="0"/>
        <v>25351905.850000001</v>
      </c>
      <c r="I41" s="80"/>
      <c r="L41" s="80"/>
    </row>
    <row r="42" spans="1:14" ht="15.75" customHeight="1">
      <c r="A42" s="12"/>
      <c r="B42" s="85">
        <v>45737</v>
      </c>
      <c r="C42" s="2" t="s">
        <v>26</v>
      </c>
      <c r="D42" s="37" t="s">
        <v>27</v>
      </c>
      <c r="E42" s="38"/>
      <c r="F42" s="1">
        <v>701269.29</v>
      </c>
      <c r="G42" s="84">
        <f t="shared" si="0"/>
        <v>24650636.560000002</v>
      </c>
      <c r="I42" s="80"/>
    </row>
    <row r="43" spans="1:14" ht="15.75" customHeight="1">
      <c r="A43" s="12"/>
      <c r="B43" s="85">
        <v>45738</v>
      </c>
      <c r="C43" s="31"/>
      <c r="D43" s="31"/>
      <c r="E43" s="1">
        <v>197940</v>
      </c>
      <c r="F43" s="35"/>
      <c r="G43" s="84">
        <f t="shared" si="0"/>
        <v>24848576.560000002</v>
      </c>
      <c r="I43" s="80"/>
    </row>
    <row r="44" spans="1:14" ht="15.75" customHeight="1">
      <c r="A44" s="12"/>
      <c r="B44" s="85">
        <v>45739</v>
      </c>
      <c r="C44" s="31"/>
      <c r="D44" s="32"/>
      <c r="E44" s="1">
        <v>99415</v>
      </c>
      <c r="F44" s="35"/>
      <c r="G44" s="84">
        <f t="shared" si="0"/>
        <v>24947991.560000002</v>
      </c>
      <c r="I44" s="4"/>
    </row>
    <row r="45" spans="1:14" ht="15.75" customHeight="1">
      <c r="A45" s="12"/>
      <c r="B45" s="85">
        <v>45740</v>
      </c>
      <c r="C45" s="31"/>
      <c r="D45" s="36"/>
      <c r="E45" s="1">
        <v>439285</v>
      </c>
      <c r="F45" s="35"/>
      <c r="G45" s="84">
        <f t="shared" si="0"/>
        <v>25387276.560000002</v>
      </c>
    </row>
    <row r="46" spans="1:14" ht="15.75" customHeight="1">
      <c r="A46" s="12"/>
      <c r="B46" s="85">
        <v>45741</v>
      </c>
      <c r="C46" s="2"/>
      <c r="D46" s="37"/>
      <c r="E46" s="1">
        <v>411795</v>
      </c>
      <c r="F46" s="1"/>
      <c r="G46" s="84">
        <f t="shared" si="0"/>
        <v>25799071.560000002</v>
      </c>
    </row>
    <row r="47" spans="1:14" ht="15.75" customHeight="1">
      <c r="A47" s="12"/>
      <c r="B47" s="85">
        <v>45741</v>
      </c>
      <c r="C47" s="2" t="s">
        <v>28</v>
      </c>
      <c r="D47" s="37" t="s">
        <v>29</v>
      </c>
      <c r="E47" s="38"/>
      <c r="F47" s="1">
        <v>642291</v>
      </c>
      <c r="G47" s="84">
        <f t="shared" si="0"/>
        <v>25156780.560000002</v>
      </c>
    </row>
    <row r="48" spans="1:14" ht="15.75" customHeight="1">
      <c r="A48" s="12"/>
      <c r="B48" s="85">
        <v>45741</v>
      </c>
      <c r="C48" s="2" t="s">
        <v>30</v>
      </c>
      <c r="D48" s="40" t="s">
        <v>31</v>
      </c>
      <c r="E48" s="38"/>
      <c r="F48" s="1">
        <v>1770000</v>
      </c>
      <c r="G48" s="84">
        <f t="shared" si="0"/>
        <v>23386780.560000002</v>
      </c>
      <c r="I48" s="4"/>
    </row>
    <row r="49" spans="1:12" ht="15.75" customHeight="1">
      <c r="A49" s="12"/>
      <c r="B49" s="85">
        <v>45742</v>
      </c>
      <c r="C49" s="31"/>
      <c r="D49" s="31"/>
      <c r="E49" s="1">
        <v>1188920.6000000001</v>
      </c>
      <c r="F49" s="35"/>
      <c r="G49" s="84">
        <f t="shared" si="0"/>
        <v>24575701.160000004</v>
      </c>
    </row>
    <row r="50" spans="1:12" ht="15.75" customHeight="1">
      <c r="A50" s="12"/>
      <c r="B50" s="85">
        <v>45742</v>
      </c>
      <c r="C50" s="31" t="s">
        <v>32</v>
      </c>
      <c r="D50" s="40" t="s">
        <v>33</v>
      </c>
      <c r="E50" s="1"/>
      <c r="F50" s="35">
        <v>20000000</v>
      </c>
      <c r="G50" s="84">
        <f t="shared" si="0"/>
        <v>4575701.1600000039</v>
      </c>
    </row>
    <row r="51" spans="1:12" ht="15.75" customHeight="1">
      <c r="A51" s="12"/>
      <c r="B51" s="85">
        <v>45743</v>
      </c>
      <c r="C51" s="2"/>
      <c r="D51" s="37"/>
      <c r="E51" s="1">
        <v>410765</v>
      </c>
      <c r="F51" s="1"/>
      <c r="G51" s="84">
        <f t="shared" si="0"/>
        <v>4986466.1600000039</v>
      </c>
    </row>
    <row r="52" spans="1:12" ht="15.75" customHeight="1">
      <c r="A52" s="12"/>
      <c r="B52" s="85">
        <v>45744</v>
      </c>
      <c r="C52" s="2"/>
      <c r="D52" s="37"/>
      <c r="E52" s="1">
        <v>396130</v>
      </c>
      <c r="F52" s="2"/>
      <c r="G52" s="84">
        <f t="shared" si="0"/>
        <v>5382596.1600000039</v>
      </c>
    </row>
    <row r="53" spans="1:12" ht="15.75" customHeight="1">
      <c r="A53" s="12"/>
      <c r="B53" s="85">
        <v>45744</v>
      </c>
      <c r="C53" s="2" t="s">
        <v>34</v>
      </c>
      <c r="D53" s="37" t="s">
        <v>35</v>
      </c>
      <c r="E53" s="38"/>
      <c r="F53" s="2">
        <v>1080880</v>
      </c>
      <c r="G53" s="84">
        <f t="shared" si="0"/>
        <v>4301716.1600000039</v>
      </c>
    </row>
    <row r="54" spans="1:12" ht="15.75" customHeight="1">
      <c r="A54" s="12"/>
      <c r="B54" s="85">
        <v>45745</v>
      </c>
      <c r="C54" s="2"/>
      <c r="D54" s="37"/>
      <c r="E54" s="1">
        <v>195705</v>
      </c>
      <c r="F54" s="2"/>
      <c r="G54" s="84">
        <f t="shared" si="0"/>
        <v>4497421.1600000039</v>
      </c>
    </row>
    <row r="55" spans="1:12" ht="15.75" customHeight="1">
      <c r="A55" s="12"/>
      <c r="B55" s="85">
        <v>45746</v>
      </c>
      <c r="C55" s="2"/>
      <c r="D55" s="37"/>
      <c r="E55" s="1">
        <v>87715</v>
      </c>
      <c r="F55" s="2"/>
      <c r="G55" s="84">
        <f t="shared" si="0"/>
        <v>4585136.1600000039</v>
      </c>
    </row>
    <row r="56" spans="1:12" ht="15.75" customHeight="1">
      <c r="A56" s="12"/>
      <c r="B56" s="85">
        <v>45747</v>
      </c>
      <c r="C56" s="2"/>
      <c r="D56" s="37"/>
      <c r="E56" s="1">
        <v>441665</v>
      </c>
      <c r="F56" s="2"/>
      <c r="G56" s="84">
        <f t="shared" si="0"/>
        <v>5026801.1600000039</v>
      </c>
    </row>
    <row r="57" spans="1:12" ht="15.75" customHeight="1">
      <c r="A57" s="12"/>
      <c r="B57" s="85">
        <v>45747</v>
      </c>
      <c r="C57" s="2"/>
      <c r="D57" s="31" t="s">
        <v>36</v>
      </c>
      <c r="E57" s="1"/>
      <c r="F57" s="2">
        <v>6125</v>
      </c>
      <c r="G57" s="84">
        <f t="shared" si="0"/>
        <v>5020676.1600000039</v>
      </c>
    </row>
    <row r="58" spans="1:12" ht="15.75" customHeight="1">
      <c r="A58" s="12"/>
      <c r="B58" s="85">
        <v>45747</v>
      </c>
      <c r="C58" s="2"/>
      <c r="D58" s="31" t="s">
        <v>37</v>
      </c>
      <c r="E58" s="1">
        <v>747000</v>
      </c>
      <c r="F58" s="2"/>
      <c r="G58" s="84">
        <f t="shared" si="0"/>
        <v>5767676.1600000039</v>
      </c>
    </row>
    <row r="59" spans="1:12" ht="15.75" customHeight="1">
      <c r="A59" s="12"/>
      <c r="B59" s="85">
        <v>45747</v>
      </c>
      <c r="C59" s="2" t="s">
        <v>38</v>
      </c>
      <c r="D59" s="37" t="s">
        <v>39</v>
      </c>
      <c r="E59" s="38"/>
      <c r="F59" s="2">
        <v>819000</v>
      </c>
      <c r="G59" s="84">
        <f t="shared" si="0"/>
        <v>4948676.1600000039</v>
      </c>
    </row>
    <row r="60" spans="1:12" ht="15.75" customHeight="1">
      <c r="A60" s="12"/>
      <c r="B60" s="85">
        <v>45747</v>
      </c>
      <c r="C60" s="2" t="s">
        <v>40</v>
      </c>
      <c r="D60" s="40" t="s">
        <v>41</v>
      </c>
      <c r="E60" s="38"/>
      <c r="F60" s="2">
        <v>1770000</v>
      </c>
      <c r="G60" s="84">
        <f t="shared" si="0"/>
        <v>3178676.1600000039</v>
      </c>
    </row>
    <row r="61" spans="1:12" ht="15.75" customHeight="1">
      <c r="A61" s="12"/>
      <c r="B61" s="85">
        <v>45747</v>
      </c>
      <c r="C61" s="31" t="s">
        <v>42</v>
      </c>
      <c r="D61" s="37" t="s">
        <v>43</v>
      </c>
      <c r="E61" s="1"/>
      <c r="F61" s="35">
        <v>354000</v>
      </c>
      <c r="G61" s="84">
        <f t="shared" si="0"/>
        <v>2824676.1600000039</v>
      </c>
    </row>
    <row r="62" spans="1:12" ht="15.75" customHeight="1" thickBot="1">
      <c r="A62" s="12"/>
      <c r="B62" s="86"/>
      <c r="C62" s="87"/>
      <c r="D62" s="87"/>
      <c r="E62" s="88">
        <f>SUM(E13:E61)</f>
        <v>12676580.4</v>
      </c>
      <c r="F62" s="88">
        <f>SUM(F12:F61)</f>
        <v>31032666.059999999</v>
      </c>
      <c r="G62" s="89"/>
    </row>
    <row r="63" spans="1:12" ht="15.75" customHeight="1">
      <c r="A63" s="12"/>
      <c r="B63" s="41"/>
      <c r="C63" s="42"/>
      <c r="D63" s="43"/>
      <c r="E63" s="44"/>
      <c r="F63" s="45"/>
      <c r="G63" s="45"/>
      <c r="L63" s="4"/>
    </row>
    <row r="64" spans="1:12" ht="15.75" customHeight="1">
      <c r="A64" s="12"/>
      <c r="B64" s="41"/>
      <c r="C64" s="42"/>
      <c r="D64" s="42"/>
      <c r="E64" s="44"/>
      <c r="F64" s="45"/>
      <c r="G64" s="45"/>
    </row>
    <row r="65" spans="1:7" ht="15.75" customHeight="1">
      <c r="A65" s="12"/>
      <c r="B65" s="46"/>
      <c r="C65" s="47"/>
      <c r="D65" s="48"/>
      <c r="E65" s="49"/>
      <c r="F65" s="50"/>
      <c r="G65" s="51"/>
    </row>
    <row r="66" spans="1:7" ht="15.75" customHeight="1">
      <c r="A66" s="12"/>
      <c r="B66" s="108" t="s">
        <v>44</v>
      </c>
      <c r="C66" s="108"/>
      <c r="D66" s="101" t="s">
        <v>45</v>
      </c>
      <c r="E66" s="101"/>
      <c r="F66" s="53" t="s">
        <v>46</v>
      </c>
      <c r="G66" s="53"/>
    </row>
    <row r="67" spans="1:7" ht="15.75" customHeight="1">
      <c r="A67" s="12"/>
      <c r="B67" s="100" t="s">
        <v>47</v>
      </c>
      <c r="C67" s="100"/>
      <c r="D67" s="101" t="s">
        <v>48</v>
      </c>
      <c r="E67" s="101"/>
      <c r="F67" s="52" t="s">
        <v>49</v>
      </c>
      <c r="G67" s="52"/>
    </row>
    <row r="68" spans="1:7" ht="15.75" customHeight="1">
      <c r="A68" s="12"/>
      <c r="B68" s="102" t="s">
        <v>50</v>
      </c>
      <c r="C68" s="102"/>
      <c r="D68" s="103" t="s">
        <v>51</v>
      </c>
      <c r="E68" s="103"/>
      <c r="F68" s="54" t="s">
        <v>52</v>
      </c>
      <c r="G68" s="54"/>
    </row>
    <row r="69" spans="1:7" ht="15.75" customHeight="1">
      <c r="A69" s="12"/>
      <c r="G69" s="4"/>
    </row>
    <row r="70" spans="1:7" ht="15.75" customHeight="1">
      <c r="A70" s="12"/>
    </row>
    <row r="71" spans="1:7" ht="15.75" customHeight="1">
      <c r="A71" s="12"/>
    </row>
    <row r="72" spans="1:7" ht="15.75" customHeight="1">
      <c r="A72" s="12"/>
    </row>
    <row r="73" spans="1:7" ht="15.75" customHeight="1">
      <c r="A73" s="12"/>
    </row>
    <row r="74" spans="1:7" ht="15.75" customHeight="1">
      <c r="A74" s="12"/>
    </row>
    <row r="75" spans="1:7" ht="15.75" customHeight="1">
      <c r="A75" s="12"/>
      <c r="G75" s="4"/>
    </row>
    <row r="76" spans="1:7" ht="15.75" customHeight="1">
      <c r="A76" s="12"/>
    </row>
    <row r="77" spans="1:7" ht="15.75" customHeight="1">
      <c r="A77" s="12"/>
    </row>
    <row r="78" spans="1:7" ht="15.75" customHeight="1">
      <c r="A78" s="12"/>
    </row>
    <row r="79" spans="1:7" ht="15.75" customHeight="1">
      <c r="A79" s="12"/>
    </row>
    <row r="80" spans="1:7" ht="15.75" customHeight="1">
      <c r="A80" s="12"/>
    </row>
    <row r="81" spans="1:1" ht="15.75" customHeight="1">
      <c r="A81" s="12"/>
    </row>
    <row r="82" spans="1:1" ht="15.75" customHeight="1">
      <c r="A82" s="12"/>
    </row>
    <row r="83" spans="1:1" ht="15.75" customHeight="1">
      <c r="A83" s="12"/>
    </row>
    <row r="84" spans="1:1" ht="15.75" customHeight="1">
      <c r="A84" s="12"/>
    </row>
    <row r="85" spans="1:1" ht="15.75" customHeight="1">
      <c r="A85" s="12"/>
    </row>
    <row r="86" spans="1:1" ht="15.75" customHeight="1">
      <c r="A86" s="12"/>
    </row>
    <row r="87" spans="1:1" ht="15.75" customHeight="1">
      <c r="A87" s="12"/>
    </row>
    <row r="88" spans="1:1" ht="15.75" customHeight="1">
      <c r="A88" s="12"/>
    </row>
    <row r="89" spans="1:1" ht="15.75" customHeight="1">
      <c r="A89" s="12"/>
    </row>
    <row r="90" spans="1:1" ht="15.75" customHeight="1">
      <c r="A90" s="12"/>
    </row>
    <row r="91" spans="1:1" ht="15.75" customHeight="1">
      <c r="A91" s="12"/>
    </row>
    <row r="92" spans="1:1" ht="15.75" customHeight="1">
      <c r="A92" s="12"/>
    </row>
    <row r="93" spans="1:1" ht="15.75" customHeight="1">
      <c r="A93" s="12"/>
    </row>
    <row r="94" spans="1:1" ht="15.75" customHeight="1">
      <c r="A94" s="12"/>
    </row>
    <row r="95" spans="1:1" ht="15.75" customHeight="1">
      <c r="A95" s="12"/>
    </row>
    <row r="96" spans="1:1" ht="15.75" customHeight="1">
      <c r="A96" s="12"/>
    </row>
    <row r="97" spans="1:1" ht="15.75" customHeight="1">
      <c r="A97" s="12"/>
    </row>
    <row r="98" spans="1:1" ht="15.75" customHeight="1">
      <c r="A98" s="12"/>
    </row>
    <row r="99" spans="1:1" ht="15.75" customHeight="1">
      <c r="A99" s="12"/>
    </row>
    <row r="100" spans="1:1" ht="15.75" customHeight="1">
      <c r="A100" s="12"/>
    </row>
    <row r="101" spans="1:1" ht="15.75" customHeight="1">
      <c r="A101" s="12"/>
    </row>
    <row r="102" spans="1:1" ht="15.75" customHeight="1">
      <c r="A102" s="12"/>
    </row>
    <row r="103" spans="1:1" ht="15.75" customHeight="1">
      <c r="A103" s="12"/>
    </row>
    <row r="104" spans="1:1" ht="15.75" customHeight="1">
      <c r="A104" s="12"/>
    </row>
    <row r="105" spans="1:1" ht="15.75" customHeight="1">
      <c r="A105" s="12"/>
    </row>
    <row r="106" spans="1:1" ht="15.75" customHeight="1">
      <c r="A106" s="12"/>
    </row>
    <row r="107" spans="1:1" ht="15.75" customHeight="1">
      <c r="A107" s="12"/>
    </row>
    <row r="108" spans="1:1" ht="15.75" customHeight="1">
      <c r="A108" s="12"/>
    </row>
    <row r="109" spans="1:1" ht="15.75" customHeight="1">
      <c r="A109" s="12"/>
    </row>
    <row r="110" spans="1:1" ht="15.75" customHeight="1">
      <c r="A110" s="12"/>
    </row>
    <row r="111" spans="1:1" ht="15.75" customHeight="1">
      <c r="A111" s="12"/>
    </row>
    <row r="112" spans="1:1" ht="15.75" customHeight="1">
      <c r="A112" s="12"/>
    </row>
    <row r="113" spans="1:11" ht="15.75" customHeight="1">
      <c r="A113" s="12"/>
    </row>
    <row r="114" spans="1:11" ht="15.75" customHeight="1">
      <c r="A114" s="12"/>
    </row>
    <row r="115" spans="1:11" ht="15.75" customHeight="1">
      <c r="A115" s="12"/>
    </row>
    <row r="116" spans="1:11" ht="15.75" customHeight="1">
      <c r="A116" s="12"/>
    </row>
    <row r="117" spans="1:11" ht="15.75" customHeight="1">
      <c r="A117" s="12"/>
    </row>
    <row r="118" spans="1:11" ht="15.75" customHeight="1">
      <c r="A118" s="12"/>
    </row>
    <row r="119" spans="1:11" ht="15.75" customHeight="1">
      <c r="A119" s="12"/>
      <c r="K119" s="90"/>
    </row>
    <row r="120" spans="1:11" ht="15.75" customHeight="1">
      <c r="A120" s="12"/>
      <c r="K120" s="90"/>
    </row>
    <row r="121" spans="1:11" ht="15.75" customHeight="1">
      <c r="A121" s="12"/>
      <c r="K121" s="90"/>
    </row>
    <row r="122" spans="1:11" ht="15.75" customHeight="1">
      <c r="A122" s="12"/>
    </row>
    <row r="123" spans="1:11" ht="15.75" customHeight="1">
      <c r="A123" s="12"/>
    </row>
    <row r="124" spans="1:11" ht="15.75" customHeight="1">
      <c r="A124" s="12"/>
    </row>
    <row r="125" spans="1:11" ht="15.75" customHeight="1">
      <c r="A125" s="12"/>
    </row>
    <row r="126" spans="1:11" ht="15.75" customHeight="1">
      <c r="A126" s="12"/>
    </row>
    <row r="127" spans="1:11" ht="15.75" customHeight="1">
      <c r="A127" s="12"/>
    </row>
    <row r="128" spans="1:11" ht="15.75" customHeight="1">
      <c r="A128" s="12"/>
    </row>
    <row r="129" spans="1:1" ht="15.75" customHeight="1">
      <c r="A129" s="12"/>
    </row>
    <row r="130" spans="1:1" ht="15.75" customHeight="1">
      <c r="A130" s="12"/>
    </row>
    <row r="131" spans="1:1" ht="15.75" customHeight="1">
      <c r="A131" s="12"/>
    </row>
    <row r="132" spans="1:1" ht="15.75" customHeight="1">
      <c r="A132" s="12"/>
    </row>
    <row r="133" spans="1:1" ht="15.75" customHeight="1">
      <c r="A133" s="12"/>
    </row>
    <row r="134" spans="1:1" ht="15.75" customHeight="1">
      <c r="A134" s="12"/>
    </row>
    <row r="135" spans="1:1" ht="15.75" customHeight="1">
      <c r="A135" s="12"/>
    </row>
    <row r="136" spans="1:1" ht="15.75" customHeight="1">
      <c r="A136" s="12"/>
    </row>
    <row r="137" spans="1:1" ht="15.75" customHeight="1">
      <c r="A137" s="12"/>
    </row>
    <row r="138" spans="1:1" ht="15.75" customHeight="1">
      <c r="A138" s="12"/>
    </row>
    <row r="139" spans="1:1" ht="15.75" customHeight="1">
      <c r="A139" s="12"/>
    </row>
    <row r="140" spans="1:1" ht="15.75" customHeight="1">
      <c r="A140" s="12"/>
    </row>
    <row r="141" spans="1:1" ht="15.75" customHeight="1">
      <c r="A141" s="12"/>
    </row>
    <row r="142" spans="1:1" ht="15.75" customHeight="1">
      <c r="A142" s="12"/>
    </row>
    <row r="143" spans="1:1" ht="21" customHeight="1">
      <c r="A143" s="12"/>
    </row>
    <row r="144" spans="1:1" ht="21" customHeight="1">
      <c r="A144" s="12"/>
    </row>
    <row r="145" spans="1:8" ht="21" customHeight="1">
      <c r="A145" s="12"/>
      <c r="H145" s="4"/>
    </row>
    <row r="146" spans="1:8" ht="15.75">
      <c r="A146" s="14"/>
      <c r="H146" s="4"/>
    </row>
    <row r="147" spans="1:8">
      <c r="H147" s="4"/>
    </row>
    <row r="150" spans="1:8" ht="15.75">
      <c r="A150" s="12"/>
    </row>
  </sheetData>
  <mergeCells count="10">
    <mergeCell ref="B67:C67"/>
    <mergeCell ref="D67:E67"/>
    <mergeCell ref="B68:C68"/>
    <mergeCell ref="D68:E68"/>
    <mergeCell ref="B5:G5"/>
    <mergeCell ref="B6:G6"/>
    <mergeCell ref="B7:G7"/>
    <mergeCell ref="B9:G9"/>
    <mergeCell ref="B66:C66"/>
    <mergeCell ref="D66:E6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141F-A775-4569-ACB3-D3F3302E5F90}">
  <dimension ref="A2:L95"/>
  <sheetViews>
    <sheetView tabSelected="1" topLeftCell="A32" workbookViewId="0">
      <selection activeCell="I27" sqref="I27"/>
    </sheetView>
  </sheetViews>
  <sheetFormatPr defaultColWidth="11.42578125" defaultRowHeight="15"/>
  <cols>
    <col min="1" max="1" width="3.140625" customWidth="1"/>
    <col min="2" max="2" width="10.85546875" style="55" customWidth="1"/>
    <col min="3" max="3" width="8" style="55" customWidth="1"/>
    <col min="4" max="4" width="33" style="55" customWidth="1"/>
    <col min="5" max="5" width="15.5703125" style="5" customWidth="1"/>
    <col min="6" max="6" width="14.85546875" style="5" customWidth="1"/>
    <col min="7" max="7" width="16.7109375" customWidth="1"/>
    <col min="8" max="8" width="8" customWidth="1"/>
    <col min="9" max="9" width="13.42578125" customWidth="1"/>
    <col min="10" max="10" width="17.85546875" style="5" customWidth="1"/>
    <col min="11" max="11" width="13.28515625" style="33" customWidth="1"/>
    <col min="12" max="12" width="14.85546875" style="33" bestFit="1" customWidth="1"/>
  </cols>
  <sheetData>
    <row r="2" spans="1:12">
      <c r="B2" s="7"/>
      <c r="C2" s="7"/>
      <c r="D2" s="7"/>
      <c r="E2" s="9"/>
      <c r="F2" s="9"/>
      <c r="G2" s="10"/>
    </row>
    <row r="3" spans="1:12">
      <c r="B3" s="7"/>
      <c r="C3" s="7"/>
      <c r="E3" s="9"/>
      <c r="F3" s="9"/>
      <c r="G3" s="10"/>
    </row>
    <row r="4" spans="1:12">
      <c r="B4" s="7"/>
      <c r="C4" s="7"/>
      <c r="D4" s="7"/>
      <c r="E4" s="9"/>
      <c r="F4" s="9"/>
      <c r="G4" s="10"/>
    </row>
    <row r="5" spans="1:12">
      <c r="B5" s="7"/>
      <c r="C5" s="7"/>
      <c r="D5" s="7"/>
      <c r="E5" s="9"/>
      <c r="F5" s="9"/>
      <c r="G5" s="10"/>
    </row>
    <row r="6" spans="1:12" ht="18.75">
      <c r="B6" s="104"/>
      <c r="C6" s="104"/>
      <c r="D6" s="104"/>
      <c r="E6" s="104"/>
      <c r="F6" s="104"/>
      <c r="G6" s="104"/>
      <c r="L6" s="56"/>
    </row>
    <row r="7" spans="1:12" ht="18.75">
      <c r="B7" s="104" t="s">
        <v>0</v>
      </c>
      <c r="C7" s="104"/>
      <c r="D7" s="104"/>
      <c r="E7" s="104"/>
      <c r="F7" s="104"/>
      <c r="G7" s="104"/>
      <c r="L7" s="56"/>
    </row>
    <row r="8" spans="1:12" ht="18.75">
      <c r="B8" s="104" t="s">
        <v>53</v>
      </c>
      <c r="C8" s="104"/>
      <c r="D8" s="104"/>
      <c r="E8" s="104"/>
      <c r="F8" s="104"/>
      <c r="G8" s="104"/>
      <c r="L8" s="56"/>
    </row>
    <row r="9" spans="1:12" ht="11.25" customHeight="1">
      <c r="A9" s="12"/>
      <c r="B9" s="14"/>
      <c r="C9" s="14"/>
      <c r="D9" s="14"/>
      <c r="E9" s="16"/>
      <c r="F9" s="16"/>
      <c r="G9" s="17"/>
      <c r="L9" s="56"/>
    </row>
    <row r="10" spans="1:12" ht="16.5">
      <c r="A10" s="12"/>
      <c r="B10" s="110" t="s">
        <v>54</v>
      </c>
      <c r="C10" s="110"/>
      <c r="D10" s="110"/>
      <c r="E10" s="110"/>
      <c r="F10" s="110"/>
      <c r="G10" s="110"/>
      <c r="L10" s="56"/>
    </row>
    <row r="11" spans="1:12" ht="15.75" customHeight="1">
      <c r="A11" s="12"/>
      <c r="B11" s="25"/>
      <c r="C11" s="57"/>
      <c r="D11" s="25"/>
      <c r="E11" s="58"/>
      <c r="F11" s="59"/>
      <c r="G11" s="60" t="s">
        <v>3</v>
      </c>
      <c r="L11" s="56"/>
    </row>
    <row r="12" spans="1:12" ht="15.75">
      <c r="A12" s="12"/>
      <c r="B12" s="25" t="s">
        <v>4</v>
      </c>
      <c r="C12" s="24" t="s">
        <v>55</v>
      </c>
      <c r="D12" s="25" t="s">
        <v>6</v>
      </c>
      <c r="E12" s="26" t="s">
        <v>7</v>
      </c>
      <c r="F12" s="26" t="s">
        <v>8</v>
      </c>
      <c r="G12" s="26" t="s">
        <v>9</v>
      </c>
      <c r="L12" s="56"/>
    </row>
    <row r="13" spans="1:12" ht="16.5" customHeight="1">
      <c r="A13" s="12"/>
      <c r="B13" s="61"/>
      <c r="C13" s="27"/>
      <c r="D13" s="28" t="s">
        <v>3</v>
      </c>
      <c r="E13" s="29"/>
      <c r="F13" s="30"/>
      <c r="G13" s="30">
        <f>+'[1]FIMOVIT FEB 2025'!G43</f>
        <v>25712623.419999998</v>
      </c>
      <c r="K13" s="62"/>
    </row>
    <row r="14" spans="1:12" ht="16.5" customHeight="1">
      <c r="A14" s="12"/>
      <c r="B14" s="63">
        <v>45717</v>
      </c>
      <c r="C14" s="64"/>
      <c r="D14" s="64"/>
      <c r="E14" s="2">
        <v>121650</v>
      </c>
      <c r="F14" s="2"/>
      <c r="G14" s="3">
        <f>+G13+E14-F14</f>
        <v>25834273.419999998</v>
      </c>
      <c r="K14" s="62"/>
    </row>
    <row r="15" spans="1:12" ht="16.5" customHeight="1">
      <c r="A15" s="12"/>
      <c r="B15" s="63">
        <v>45718</v>
      </c>
      <c r="C15" s="64"/>
      <c r="D15" s="64"/>
      <c r="E15" s="2">
        <v>166845</v>
      </c>
      <c r="F15" s="65"/>
      <c r="G15" s="3">
        <f t="shared" ref="G15:G43" si="0">+G14+E15-F15</f>
        <v>26001118.419999998</v>
      </c>
      <c r="K15" s="62"/>
    </row>
    <row r="16" spans="1:12" ht="15.75" customHeight="1">
      <c r="A16" s="12"/>
      <c r="B16" s="63">
        <v>45719</v>
      </c>
      <c r="C16" s="64"/>
      <c r="D16" s="64"/>
      <c r="E16" s="2">
        <v>282135</v>
      </c>
      <c r="F16" s="65"/>
      <c r="G16" s="3">
        <f t="shared" si="0"/>
        <v>26283253.419999998</v>
      </c>
      <c r="K16" s="62"/>
    </row>
    <row r="17" spans="1:11" ht="15.75">
      <c r="A17" s="12"/>
      <c r="B17" s="63">
        <v>45720</v>
      </c>
      <c r="C17" s="64"/>
      <c r="D17" s="64"/>
      <c r="E17" s="2">
        <v>253680</v>
      </c>
      <c r="F17" s="65"/>
      <c r="G17" s="3">
        <f t="shared" si="0"/>
        <v>26536933.419999998</v>
      </c>
      <c r="K17" s="62"/>
    </row>
    <row r="18" spans="1:11" ht="15.75">
      <c r="A18" s="12"/>
      <c r="B18" s="63">
        <v>45721</v>
      </c>
      <c r="C18" s="64"/>
      <c r="D18" s="64"/>
      <c r="E18" s="2">
        <v>234490</v>
      </c>
      <c r="F18" s="65"/>
      <c r="G18" s="3">
        <f t="shared" si="0"/>
        <v>26771423.419999998</v>
      </c>
      <c r="K18" s="62"/>
    </row>
    <row r="19" spans="1:11" ht="15.75">
      <c r="A19" s="12"/>
      <c r="B19" s="63">
        <v>45722</v>
      </c>
      <c r="C19" s="64"/>
      <c r="D19" s="64"/>
      <c r="E19" s="2">
        <v>268425</v>
      </c>
      <c r="F19" s="65"/>
      <c r="G19" s="3">
        <f t="shared" si="0"/>
        <v>27039848.419999998</v>
      </c>
      <c r="K19" s="62"/>
    </row>
    <row r="20" spans="1:11" ht="15.75">
      <c r="A20" s="12"/>
      <c r="B20" s="63">
        <v>45723</v>
      </c>
      <c r="C20" s="64"/>
      <c r="D20" s="64"/>
      <c r="E20" s="2">
        <v>183890</v>
      </c>
      <c r="F20" s="66"/>
      <c r="G20" s="3">
        <f t="shared" si="0"/>
        <v>27223738.419999998</v>
      </c>
      <c r="K20" s="62"/>
    </row>
    <row r="21" spans="1:11" ht="15.75">
      <c r="A21" s="12"/>
      <c r="B21" s="63">
        <v>45724</v>
      </c>
      <c r="C21" s="64"/>
      <c r="D21" s="67"/>
      <c r="E21" s="2">
        <v>112605</v>
      </c>
      <c r="F21" s="66"/>
      <c r="G21" s="3">
        <f t="shared" si="0"/>
        <v>27336343.419999998</v>
      </c>
      <c r="K21" s="62"/>
    </row>
    <row r="22" spans="1:11" ht="15.75">
      <c r="A22" s="12"/>
      <c r="B22" s="63">
        <v>45725</v>
      </c>
      <c r="C22" s="64"/>
      <c r="D22" s="64"/>
      <c r="E22" s="2">
        <v>176280</v>
      </c>
      <c r="F22" s="66"/>
      <c r="G22" s="3">
        <f t="shared" si="0"/>
        <v>27512623.419999998</v>
      </c>
      <c r="K22" s="62"/>
    </row>
    <row r="23" spans="1:11" ht="15.75">
      <c r="A23" s="12"/>
      <c r="B23" s="63">
        <v>45726</v>
      </c>
      <c r="C23" s="64"/>
      <c r="D23" s="64"/>
      <c r="E23" s="2">
        <v>258240</v>
      </c>
      <c r="F23" s="66"/>
      <c r="G23" s="3">
        <f t="shared" si="0"/>
        <v>27770863.419999998</v>
      </c>
      <c r="K23" s="62"/>
    </row>
    <row r="24" spans="1:11" ht="15.75">
      <c r="A24" s="12"/>
      <c r="B24" s="63">
        <v>45727</v>
      </c>
      <c r="C24" s="64"/>
      <c r="D24" s="64"/>
      <c r="E24" s="2">
        <v>243570</v>
      </c>
      <c r="F24" s="66"/>
      <c r="G24" s="3">
        <f t="shared" si="0"/>
        <v>28014433.419999998</v>
      </c>
      <c r="K24" s="62"/>
    </row>
    <row r="25" spans="1:11" ht="15.75">
      <c r="A25" s="12"/>
      <c r="B25" s="63">
        <v>45728</v>
      </c>
      <c r="C25" s="64"/>
      <c r="D25" s="64"/>
      <c r="E25" s="2">
        <v>236565</v>
      </c>
      <c r="F25" s="66"/>
      <c r="G25" s="3">
        <f t="shared" si="0"/>
        <v>28250998.419999998</v>
      </c>
      <c r="K25" s="62"/>
    </row>
    <row r="26" spans="1:11" ht="15.75">
      <c r="A26" s="12"/>
      <c r="B26" s="63">
        <v>45729</v>
      </c>
      <c r="C26" s="64"/>
      <c r="D26" s="64"/>
      <c r="E26" s="2">
        <v>256455</v>
      </c>
      <c r="F26" s="65"/>
      <c r="G26" s="3">
        <f t="shared" si="0"/>
        <v>28507453.419999998</v>
      </c>
      <c r="K26" s="62"/>
    </row>
    <row r="27" spans="1:11" ht="15.75">
      <c r="A27" s="12"/>
      <c r="B27" s="63">
        <v>45730</v>
      </c>
      <c r="C27" s="64"/>
      <c r="D27" s="64"/>
      <c r="E27" s="2">
        <v>180460</v>
      </c>
      <c r="F27" s="65"/>
      <c r="G27" s="3">
        <f t="shared" si="0"/>
        <v>28687913.419999998</v>
      </c>
      <c r="K27" s="62"/>
    </row>
    <row r="28" spans="1:11" ht="15.75">
      <c r="A28" s="12"/>
      <c r="B28" s="63">
        <v>45731</v>
      </c>
      <c r="C28" s="64"/>
      <c r="D28" s="64"/>
      <c r="E28" s="2">
        <v>125130</v>
      </c>
      <c r="F28" s="65"/>
      <c r="G28" s="3">
        <f t="shared" si="0"/>
        <v>28813043.419999998</v>
      </c>
      <c r="K28" s="62"/>
    </row>
    <row r="29" spans="1:11" ht="15.75">
      <c r="A29" s="12"/>
      <c r="B29" s="63">
        <v>45732</v>
      </c>
      <c r="C29" s="64"/>
      <c r="D29" s="64"/>
      <c r="E29" s="2">
        <v>175605</v>
      </c>
      <c r="F29" s="65"/>
      <c r="G29" s="3">
        <f t="shared" si="0"/>
        <v>28988648.419999998</v>
      </c>
      <c r="K29" s="62"/>
    </row>
    <row r="30" spans="1:11" ht="15.75">
      <c r="A30" s="12"/>
      <c r="B30" s="63">
        <v>45733</v>
      </c>
      <c r="C30" s="64"/>
      <c r="D30" s="64"/>
      <c r="E30" s="2">
        <v>246870</v>
      </c>
      <c r="F30" s="66"/>
      <c r="G30" s="3">
        <f t="shared" si="0"/>
        <v>29235518.419999998</v>
      </c>
      <c r="K30" s="62"/>
    </row>
    <row r="31" spans="1:11" ht="15.75">
      <c r="A31" s="12"/>
      <c r="B31" s="63">
        <v>45734</v>
      </c>
      <c r="C31" s="64"/>
      <c r="D31" s="64"/>
      <c r="E31" s="2">
        <v>282840</v>
      </c>
      <c r="F31" s="65"/>
      <c r="G31" s="3">
        <f t="shared" si="0"/>
        <v>29518358.419999998</v>
      </c>
      <c r="K31" s="62"/>
    </row>
    <row r="32" spans="1:11" ht="15.75">
      <c r="A32" s="12"/>
      <c r="B32" s="63">
        <v>45735</v>
      </c>
      <c r="C32" s="64"/>
      <c r="D32" s="64"/>
      <c r="E32" s="2">
        <v>214090</v>
      </c>
      <c r="F32" s="65"/>
      <c r="G32" s="3">
        <f t="shared" si="0"/>
        <v>29732448.419999998</v>
      </c>
      <c r="K32" s="62"/>
    </row>
    <row r="33" spans="1:12" ht="15.75">
      <c r="A33" s="12"/>
      <c r="B33" s="63">
        <v>45736</v>
      </c>
      <c r="C33" s="64"/>
      <c r="D33" s="64"/>
      <c r="E33" s="2">
        <v>240135</v>
      </c>
      <c r="F33" s="65"/>
      <c r="G33" s="3">
        <f t="shared" si="0"/>
        <v>29972583.419999998</v>
      </c>
      <c r="K33" s="62"/>
    </row>
    <row r="34" spans="1:12" ht="15.75">
      <c r="A34" s="12"/>
      <c r="B34" s="63">
        <v>45737</v>
      </c>
      <c r="C34" s="64"/>
      <c r="D34" s="64"/>
      <c r="E34" s="2">
        <v>211255</v>
      </c>
      <c r="F34" s="65"/>
      <c r="G34" s="3">
        <f t="shared" si="0"/>
        <v>30183838.419999998</v>
      </c>
      <c r="I34" s="68"/>
      <c r="K34" s="62"/>
    </row>
    <row r="35" spans="1:12" ht="15.75">
      <c r="A35" s="12"/>
      <c r="B35" s="63">
        <v>45738</v>
      </c>
      <c r="C35" s="64"/>
      <c r="D35" s="64"/>
      <c r="E35" s="2">
        <v>118110</v>
      </c>
      <c r="F35" s="65"/>
      <c r="G35" s="3">
        <f t="shared" si="0"/>
        <v>30301948.419999998</v>
      </c>
      <c r="I35" s="68"/>
      <c r="K35" s="62"/>
    </row>
    <row r="36" spans="1:12" ht="15.75">
      <c r="A36" s="12"/>
      <c r="B36" s="63">
        <v>45739</v>
      </c>
      <c r="C36" s="64"/>
      <c r="D36" s="64"/>
      <c r="E36" s="2">
        <v>125670</v>
      </c>
      <c r="F36" s="65"/>
      <c r="G36" s="3">
        <f t="shared" si="0"/>
        <v>30427618.419999998</v>
      </c>
      <c r="I36" s="68"/>
      <c r="K36" s="62"/>
    </row>
    <row r="37" spans="1:12" ht="15.75">
      <c r="A37" s="12"/>
      <c r="B37" s="63">
        <v>45740</v>
      </c>
      <c r="C37" s="64"/>
      <c r="D37" s="64"/>
      <c r="E37" s="2">
        <v>287490</v>
      </c>
      <c r="F37" s="66"/>
      <c r="G37" s="3">
        <f t="shared" si="0"/>
        <v>30715108.419999998</v>
      </c>
      <c r="I37" s="68"/>
      <c r="K37" s="62"/>
    </row>
    <row r="38" spans="1:12" ht="15.75">
      <c r="A38" s="12"/>
      <c r="B38" s="63">
        <v>45741</v>
      </c>
      <c r="C38" s="64"/>
      <c r="D38" s="64"/>
      <c r="E38" s="2">
        <v>253950</v>
      </c>
      <c r="F38" s="66"/>
      <c r="G38" s="3">
        <f t="shared" si="0"/>
        <v>30969058.419999998</v>
      </c>
      <c r="I38" s="68"/>
      <c r="K38" s="62"/>
    </row>
    <row r="39" spans="1:12" ht="15.75">
      <c r="A39" s="12"/>
      <c r="B39" s="63">
        <v>45742</v>
      </c>
      <c r="C39" s="64"/>
      <c r="D39" s="64"/>
      <c r="E39" s="2">
        <v>243765</v>
      </c>
      <c r="F39" s="66"/>
      <c r="G39" s="3">
        <f t="shared" si="0"/>
        <v>31212823.419999998</v>
      </c>
      <c r="I39" s="68"/>
      <c r="K39" s="62"/>
    </row>
    <row r="40" spans="1:12" ht="15.75">
      <c r="A40" s="12"/>
      <c r="B40" s="63">
        <v>45743</v>
      </c>
      <c r="C40" s="64"/>
      <c r="D40" s="64"/>
      <c r="E40" s="2">
        <v>332335</v>
      </c>
      <c r="F40" s="66"/>
      <c r="G40" s="3">
        <f t="shared" si="0"/>
        <v>31545158.419999998</v>
      </c>
      <c r="I40" s="68"/>
      <c r="K40" s="62"/>
    </row>
    <row r="41" spans="1:12" ht="15.75">
      <c r="A41" s="12"/>
      <c r="B41" s="63">
        <v>45744</v>
      </c>
      <c r="C41" s="64"/>
      <c r="D41" s="64"/>
      <c r="E41" s="2">
        <v>176040</v>
      </c>
      <c r="F41" s="66"/>
      <c r="G41" s="3">
        <f t="shared" si="0"/>
        <v>31721198.419999998</v>
      </c>
      <c r="I41" s="68"/>
      <c r="K41" s="62"/>
      <c r="L41" s="5"/>
    </row>
    <row r="42" spans="1:12" ht="15" customHeight="1">
      <c r="A42" s="12"/>
      <c r="B42" s="63">
        <v>45745</v>
      </c>
      <c r="C42" s="64"/>
      <c r="D42" s="64"/>
      <c r="E42" s="2">
        <v>75330</v>
      </c>
      <c r="F42" s="66"/>
      <c r="G42" s="3">
        <f t="shared" si="0"/>
        <v>31796528.419999998</v>
      </c>
      <c r="I42" s="68"/>
      <c r="J42" s="79"/>
      <c r="K42" s="62"/>
      <c r="L42" s="5"/>
    </row>
    <row r="43" spans="1:12" ht="15.75">
      <c r="A43" s="12"/>
      <c r="B43" s="63">
        <v>45746</v>
      </c>
      <c r="C43" s="64"/>
      <c r="D43" s="64"/>
      <c r="E43" s="2">
        <v>135735</v>
      </c>
      <c r="F43" s="66"/>
      <c r="G43" s="3">
        <f t="shared" si="0"/>
        <v>31932263.419999998</v>
      </c>
      <c r="I43" s="68"/>
      <c r="K43" s="62"/>
      <c r="L43" s="5"/>
    </row>
    <row r="44" spans="1:12" ht="15.75">
      <c r="A44" s="12"/>
      <c r="B44" s="63">
        <v>45747</v>
      </c>
      <c r="C44" s="64"/>
      <c r="D44" s="64"/>
      <c r="E44" s="2">
        <v>293250</v>
      </c>
      <c r="F44" s="66"/>
      <c r="G44" s="3">
        <f>+G43+E44-F44</f>
        <v>32225513.419999998</v>
      </c>
      <c r="I44" s="68"/>
      <c r="K44" s="5"/>
      <c r="L44" s="5"/>
    </row>
    <row r="45" spans="1:12" ht="15.75">
      <c r="A45" s="12"/>
      <c r="B45" s="63">
        <v>45747</v>
      </c>
      <c r="C45" s="64"/>
      <c r="D45" s="97" t="s">
        <v>56</v>
      </c>
      <c r="E45" s="5">
        <v>1598695.7</v>
      </c>
      <c r="F45" s="66"/>
      <c r="G45" s="3">
        <f t="shared" ref="G45:G48" si="1">+G44+E45-F45</f>
        <v>33824209.119999997</v>
      </c>
      <c r="I45" s="68"/>
      <c r="K45" s="5"/>
      <c r="L45" s="5"/>
    </row>
    <row r="46" spans="1:12" ht="15.75">
      <c r="A46" s="12"/>
      <c r="B46" s="63">
        <v>45747</v>
      </c>
      <c r="C46" s="64"/>
      <c r="D46" s="98" t="s">
        <v>36</v>
      </c>
      <c r="E46" s="2"/>
      <c r="F46" s="66">
        <v>400000</v>
      </c>
      <c r="G46" s="3">
        <f t="shared" si="1"/>
        <v>33424209.119999997</v>
      </c>
      <c r="I46" s="68"/>
      <c r="K46" s="5"/>
      <c r="L46" s="5"/>
    </row>
    <row r="47" spans="1:12" ht="15.75">
      <c r="A47" s="12"/>
      <c r="B47" s="63"/>
      <c r="C47" s="64"/>
      <c r="D47" s="98"/>
      <c r="E47" s="2"/>
      <c r="F47" s="66">
        <v>409447.5</v>
      </c>
      <c r="G47" s="3">
        <f t="shared" si="1"/>
        <v>33014761.619999997</v>
      </c>
      <c r="I47" s="68"/>
      <c r="K47" s="5"/>
      <c r="L47" s="5"/>
    </row>
    <row r="48" spans="1:12" ht="15.75">
      <c r="A48" s="12"/>
      <c r="B48" s="63"/>
      <c r="C48" s="99"/>
      <c r="D48" s="98"/>
      <c r="E48" s="2"/>
      <c r="F48" s="2">
        <v>600000</v>
      </c>
      <c r="G48" s="3">
        <f t="shared" si="1"/>
        <v>32414761.619999997</v>
      </c>
      <c r="I48" s="68"/>
      <c r="K48" s="5"/>
      <c r="L48" s="5"/>
    </row>
    <row r="49" spans="1:12" ht="15.75">
      <c r="A49" s="12"/>
      <c r="B49" s="69"/>
      <c r="C49" s="70"/>
      <c r="D49" s="70"/>
      <c r="E49" s="71">
        <f>SUM(E14:E48)</f>
        <v>8111585.7000000002</v>
      </c>
      <c r="F49" s="71">
        <f>SUM(F46:F48)</f>
        <v>1409447.5</v>
      </c>
      <c r="G49" s="72"/>
      <c r="I49" s="68"/>
      <c r="K49" s="5"/>
      <c r="L49" s="5"/>
    </row>
    <row r="50" spans="1:12" ht="15.75">
      <c r="A50" s="12"/>
      <c r="B50" s="73"/>
      <c r="C50" s="42"/>
      <c r="D50" s="42"/>
      <c r="E50" s="45"/>
      <c r="F50"/>
      <c r="G50" s="45"/>
    </row>
    <row r="51" spans="1:12" ht="15.75">
      <c r="A51" s="12"/>
      <c r="B51" s="74"/>
      <c r="C51" s="74"/>
      <c r="D51" s="74"/>
      <c r="E51" s="44"/>
      <c r="F51" s="75"/>
      <c r="G51" s="75"/>
    </row>
    <row r="52" spans="1:12" ht="15.75">
      <c r="A52" s="12"/>
      <c r="B52" s="108" t="s">
        <v>44</v>
      </c>
      <c r="C52" s="108"/>
      <c r="D52" s="101" t="s">
        <v>45</v>
      </c>
      <c r="E52" s="101"/>
      <c r="F52" s="102" t="s">
        <v>57</v>
      </c>
      <c r="G52" s="102"/>
    </row>
    <row r="53" spans="1:12" ht="15.75">
      <c r="A53" s="12"/>
      <c r="B53" s="100" t="s">
        <v>47</v>
      </c>
      <c r="C53" s="100"/>
      <c r="D53" s="101" t="s">
        <v>48</v>
      </c>
      <c r="E53" s="101"/>
      <c r="F53" s="108" t="s">
        <v>49</v>
      </c>
      <c r="G53" s="108"/>
    </row>
    <row r="54" spans="1:12" ht="15.75">
      <c r="A54" s="12"/>
      <c r="B54" s="102" t="s">
        <v>50</v>
      </c>
      <c r="C54" s="102"/>
      <c r="D54" s="103" t="s">
        <v>51</v>
      </c>
      <c r="E54" s="103"/>
      <c r="F54" s="109" t="s">
        <v>52</v>
      </c>
      <c r="G54" s="109"/>
      <c r="I54" s="68"/>
      <c r="K54" s="5"/>
      <c r="L54" s="5"/>
    </row>
    <row r="55" spans="1:12" ht="15.75">
      <c r="A55" s="12"/>
      <c r="B55" s="74"/>
      <c r="C55" s="74"/>
      <c r="D55" s="74"/>
      <c r="E55" s="76"/>
      <c r="F55" s="77"/>
      <c r="G55" s="76"/>
      <c r="I55" s="68"/>
      <c r="K55" s="5"/>
      <c r="L55" s="5"/>
    </row>
    <row r="56" spans="1:12" ht="15.75">
      <c r="A56" s="12"/>
      <c r="B56" s="74"/>
      <c r="C56" s="74"/>
      <c r="D56" s="74"/>
      <c r="E56" s="75"/>
      <c r="F56" s="77"/>
      <c r="G56" s="78"/>
      <c r="I56" s="68"/>
      <c r="K56" s="5"/>
      <c r="L56" s="5"/>
    </row>
    <row r="57" spans="1:12" ht="15.75">
      <c r="A57" s="12"/>
      <c r="B57" s="74"/>
      <c r="C57" s="74"/>
      <c r="D57" s="74"/>
      <c r="E57" s="75"/>
      <c r="F57" s="75"/>
      <c r="G57" s="78"/>
      <c r="I57" s="68"/>
      <c r="K57" s="5"/>
      <c r="L57" s="5"/>
    </row>
    <row r="58" spans="1:12" ht="15.75">
      <c r="A58" s="12"/>
      <c r="B58" s="74"/>
      <c r="C58" s="74"/>
      <c r="D58" s="74"/>
      <c r="E58" s="75"/>
      <c r="F58" s="75"/>
      <c r="G58" s="78"/>
      <c r="I58" s="68"/>
      <c r="K58" s="5"/>
      <c r="L58" s="5"/>
    </row>
    <row r="59" spans="1:12" ht="15.75">
      <c r="A59" s="12"/>
      <c r="B59" s="74"/>
      <c r="C59" s="74"/>
      <c r="D59" s="74"/>
      <c r="E59" s="75"/>
      <c r="F59" s="75"/>
      <c r="G59" s="78"/>
      <c r="I59" s="68"/>
      <c r="K59" s="5"/>
      <c r="L59" s="5"/>
    </row>
    <row r="60" spans="1:12" ht="15.75">
      <c r="A60" s="12"/>
      <c r="F60" s="75"/>
      <c r="G60" s="4"/>
      <c r="I60" s="68"/>
      <c r="K60" s="5"/>
      <c r="L60" s="5"/>
    </row>
    <row r="61" spans="1:12" ht="15.75">
      <c r="A61" s="12"/>
      <c r="G61" s="4"/>
      <c r="I61" s="68"/>
      <c r="K61" s="5"/>
      <c r="L61" s="5"/>
    </row>
    <row r="62" spans="1:12" ht="15.75">
      <c r="A62" s="12"/>
      <c r="G62" s="4"/>
      <c r="I62" s="68"/>
      <c r="K62" s="5"/>
      <c r="L62" s="5"/>
    </row>
    <row r="63" spans="1:12" ht="15.75">
      <c r="A63" s="12"/>
      <c r="I63" s="68"/>
      <c r="K63" s="5"/>
      <c r="L63" s="5"/>
    </row>
    <row r="64" spans="1:12" ht="15.75">
      <c r="A64" s="12"/>
      <c r="I64" s="68"/>
      <c r="K64" s="5"/>
      <c r="L64" s="5"/>
    </row>
    <row r="65" spans="1:12" ht="15" customHeight="1">
      <c r="A65" s="12"/>
      <c r="I65" s="68"/>
      <c r="K65" s="5"/>
      <c r="L65" s="5"/>
    </row>
    <row r="66" spans="1:12" ht="15.75" customHeight="1">
      <c r="A66" s="12"/>
      <c r="I66" s="68"/>
      <c r="K66" s="5"/>
      <c r="L66" s="5"/>
    </row>
    <row r="67" spans="1:12" ht="15.75" customHeight="1">
      <c r="A67" s="12"/>
      <c r="I67" s="68"/>
      <c r="K67" s="5"/>
      <c r="L67" s="5"/>
    </row>
    <row r="68" spans="1:12" ht="15.75" customHeight="1">
      <c r="A68" s="12"/>
      <c r="I68" s="68"/>
      <c r="K68" s="5"/>
      <c r="L68" s="5"/>
    </row>
    <row r="69" spans="1:12" ht="12.75" customHeight="1">
      <c r="A69" s="12"/>
      <c r="I69" s="68"/>
      <c r="K69" s="68"/>
      <c r="L69" s="5"/>
    </row>
    <row r="70" spans="1:12" ht="15.75">
      <c r="A70" s="12"/>
      <c r="I70" s="68"/>
      <c r="K70" s="5"/>
      <c r="L70" s="5"/>
    </row>
    <row r="71" spans="1:12" ht="15.75">
      <c r="A71" s="12"/>
      <c r="I71" s="68"/>
      <c r="K71" s="5"/>
      <c r="L71" s="5"/>
    </row>
    <row r="72" spans="1:12" ht="21" customHeight="1">
      <c r="A72" s="12"/>
    </row>
    <row r="73" spans="1:12" ht="21" customHeight="1">
      <c r="A73" s="12"/>
      <c r="K73" s="5"/>
      <c r="L73" s="5"/>
    </row>
    <row r="74" spans="1:12" ht="15" customHeight="1">
      <c r="A74" s="12"/>
    </row>
    <row r="75" spans="1:12" ht="15" customHeight="1">
      <c r="A75" s="12"/>
    </row>
    <row r="76" spans="1:12" ht="15" customHeight="1">
      <c r="A76" s="12"/>
    </row>
    <row r="77" spans="1:12" ht="15" customHeight="1">
      <c r="A77" s="12"/>
    </row>
    <row r="78" spans="1:12" ht="15.75">
      <c r="A78" s="12"/>
    </row>
    <row r="79" spans="1:12" ht="15.75">
      <c r="A79" s="12"/>
    </row>
    <row r="80" spans="1:12" ht="15.75">
      <c r="A80" s="12"/>
    </row>
    <row r="81" spans="1:1" ht="15.75">
      <c r="A81" s="12"/>
    </row>
    <row r="82" spans="1:1" ht="15.75">
      <c r="A82" s="12"/>
    </row>
    <row r="83" spans="1:1" ht="15.75">
      <c r="A83" s="12"/>
    </row>
    <row r="84" spans="1:1" ht="15.75">
      <c r="A84" s="12"/>
    </row>
    <row r="85" spans="1:1" ht="15" customHeight="1"/>
    <row r="88" spans="1:1" ht="15" customHeight="1"/>
    <row r="89" spans="1:1" ht="15" customHeight="1"/>
    <row r="90" spans="1:1" ht="15" customHeight="1"/>
    <row r="91" spans="1:1" ht="15" customHeight="1"/>
    <row r="92" spans="1:1" ht="15" customHeight="1"/>
    <row r="93" spans="1:1" ht="15" customHeight="1"/>
    <row r="94" spans="1:1" ht="15" customHeight="1"/>
    <row r="95" spans="1:1" ht="15" customHeight="1"/>
  </sheetData>
  <mergeCells count="13">
    <mergeCell ref="B6:G6"/>
    <mergeCell ref="B7:G7"/>
    <mergeCell ref="B8:G8"/>
    <mergeCell ref="B10:G10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Geanilda Margarita de la Cruz Corporan</dc:creator>
  <cp:keywords/>
  <dc:description/>
  <cp:lastModifiedBy/>
  <cp:revision/>
  <dcterms:created xsi:type="dcterms:W3CDTF">2025-03-10T13:32:55Z</dcterms:created>
  <dcterms:modified xsi:type="dcterms:W3CDTF">2025-04-14T13:58:01Z</dcterms:modified>
  <cp:category/>
  <cp:contentStatus/>
</cp:coreProperties>
</file>